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60" windowWidth="30645" windowHeight="12855" tabRatio="932" activeTab="6"/>
  </bookViews>
  <sheets>
    <sheet name="alluvium" sheetId="6" r:id="rId1"/>
    <sheet name="QLS" sheetId="18" r:id="rId2"/>
    <sheet name="sed soil" sheetId="12" r:id="rId3"/>
    <sheet name="glacial" sheetId="11" r:id="rId4"/>
    <sheet name="volcanoclastic soil" sheetId="17" r:id="rId5"/>
    <sheet name="cinder" sheetId="15" r:id="rId6"/>
    <sheet name="basaltic soil" sheetId="9" r:id="rId7"/>
  </sheets>
  <definedNames>
    <definedName name="_xlnm.Print_Area" localSheetId="0">alluvium!$A$1:$S$69</definedName>
    <definedName name="_xlnm.Print_Area" localSheetId="6">'basaltic soil'!$A$1:$S$69</definedName>
  </definedNames>
  <calcPr calcId="125725"/>
</workbook>
</file>

<file path=xl/calcChain.xml><?xml version="1.0" encoding="utf-8"?>
<calcChain xmlns="http://schemas.openxmlformats.org/spreadsheetml/2006/main">
  <c r="R69" i="18"/>
  <c r="Q69"/>
  <c r="P69"/>
  <c r="L69"/>
  <c r="K69"/>
  <c r="J69"/>
  <c r="R68"/>
  <c r="Q68"/>
  <c r="P68"/>
  <c r="L68"/>
  <c r="K68"/>
  <c r="J68"/>
  <c r="G68" s="1"/>
  <c r="F68"/>
  <c r="E68"/>
  <c r="D68"/>
  <c r="R67"/>
  <c r="Q67"/>
  <c r="P67"/>
  <c r="L67"/>
  <c r="K67"/>
  <c r="J67"/>
  <c r="F67"/>
  <c r="E67"/>
  <c r="D67"/>
  <c r="S66" s="1"/>
  <c r="R66"/>
  <c r="Q66"/>
  <c r="P66"/>
  <c r="L66"/>
  <c r="K66"/>
  <c r="J66"/>
  <c r="F66"/>
  <c r="E66"/>
  <c r="D66"/>
  <c r="R65"/>
  <c r="Q65"/>
  <c r="P65"/>
  <c r="M65" s="1"/>
  <c r="L65"/>
  <c r="K65"/>
  <c r="J65"/>
  <c r="F65"/>
  <c r="E65"/>
  <c r="D65"/>
  <c r="R64"/>
  <c r="Q64"/>
  <c r="P64"/>
  <c r="L64"/>
  <c r="K64"/>
  <c r="J64"/>
  <c r="G64" s="1"/>
  <c r="F64"/>
  <c r="E64"/>
  <c r="D64"/>
  <c r="R63"/>
  <c r="Q63"/>
  <c r="P63"/>
  <c r="L63"/>
  <c r="K63"/>
  <c r="J63"/>
  <c r="F63"/>
  <c r="E63"/>
  <c r="D63"/>
  <c r="S62" s="1"/>
  <c r="R62"/>
  <c r="Q62"/>
  <c r="P62"/>
  <c r="L62"/>
  <c r="K62"/>
  <c r="J62"/>
  <c r="F62"/>
  <c r="E62"/>
  <c r="D62"/>
  <c r="R61"/>
  <c r="Q61"/>
  <c r="P61"/>
  <c r="M61" s="1"/>
  <c r="L61"/>
  <c r="K61"/>
  <c r="J61"/>
  <c r="F61"/>
  <c r="E61"/>
  <c r="D61"/>
  <c r="R60"/>
  <c r="Q60"/>
  <c r="P60"/>
  <c r="L60"/>
  <c r="K60"/>
  <c r="J60"/>
  <c r="G60" s="1"/>
  <c r="F60"/>
  <c r="E60"/>
  <c r="D60"/>
  <c r="R59"/>
  <c r="Q59"/>
  <c r="P59"/>
  <c r="L59"/>
  <c r="K59"/>
  <c r="J59"/>
  <c r="F59"/>
  <c r="E59"/>
  <c r="D59"/>
  <c r="S58" s="1"/>
  <c r="R58"/>
  <c r="Q58"/>
  <c r="P58"/>
  <c r="L58"/>
  <c r="K58"/>
  <c r="J58"/>
  <c r="F58"/>
  <c r="E58"/>
  <c r="D58"/>
  <c r="R57"/>
  <c r="Q57"/>
  <c r="P57"/>
  <c r="M57" s="1"/>
  <c r="L57"/>
  <c r="K57"/>
  <c r="J57"/>
  <c r="F57"/>
  <c r="E57"/>
  <c r="D57"/>
  <c r="R56"/>
  <c r="Q56"/>
  <c r="P56"/>
  <c r="L56"/>
  <c r="K56"/>
  <c r="J56"/>
  <c r="G56" s="1"/>
  <c r="F56"/>
  <c r="E56"/>
  <c r="D56"/>
  <c r="R55"/>
  <c r="Q55"/>
  <c r="P55"/>
  <c r="L55"/>
  <c r="K55"/>
  <c r="J55"/>
  <c r="F55"/>
  <c r="E55"/>
  <c r="D55"/>
  <c r="S54" s="1"/>
  <c r="R54"/>
  <c r="Q54"/>
  <c r="P54"/>
  <c r="L54"/>
  <c r="K54"/>
  <c r="J54"/>
  <c r="F54"/>
  <c r="E54"/>
  <c r="D54"/>
  <c r="R53"/>
  <c r="Q53"/>
  <c r="P53"/>
  <c r="M53" s="1"/>
  <c r="L53"/>
  <c r="K53"/>
  <c r="J53"/>
  <c r="F53"/>
  <c r="E53"/>
  <c r="D53"/>
  <c r="R52"/>
  <c r="Q52"/>
  <c r="P52"/>
  <c r="L52"/>
  <c r="K52"/>
  <c r="J52"/>
  <c r="G52" s="1"/>
  <c r="F52"/>
  <c r="E52"/>
  <c r="D52"/>
  <c r="R51"/>
  <c r="Q51"/>
  <c r="P51"/>
  <c r="L51"/>
  <c r="K51"/>
  <c r="J51"/>
  <c r="F51"/>
  <c r="E51"/>
  <c r="D51"/>
  <c r="S50" s="1"/>
  <c r="R50"/>
  <c r="Q50"/>
  <c r="P50"/>
  <c r="L50"/>
  <c r="K50"/>
  <c r="J50"/>
  <c r="F50"/>
  <c r="E50"/>
  <c r="D50"/>
  <c r="R49"/>
  <c r="Q49"/>
  <c r="P49"/>
  <c r="M49" s="1"/>
  <c r="L49"/>
  <c r="K49"/>
  <c r="J49"/>
  <c r="F49"/>
  <c r="E49"/>
  <c r="D49"/>
  <c r="R48"/>
  <c r="Q48"/>
  <c r="P48"/>
  <c r="L48"/>
  <c r="K48"/>
  <c r="J48"/>
  <c r="G48" s="1"/>
  <c r="F48"/>
  <c r="E48"/>
  <c r="D48"/>
  <c r="R47"/>
  <c r="Q47"/>
  <c r="P47"/>
  <c r="L47"/>
  <c r="K47"/>
  <c r="J47"/>
  <c r="F47"/>
  <c r="E47"/>
  <c r="D47"/>
  <c r="S46" s="1"/>
  <c r="R46"/>
  <c r="Q46"/>
  <c r="P46"/>
  <c r="L46"/>
  <c r="K46"/>
  <c r="J46"/>
  <c r="F46"/>
  <c r="E46"/>
  <c r="D46"/>
  <c r="R45"/>
  <c r="Q45"/>
  <c r="P45"/>
  <c r="M45" s="1"/>
  <c r="L45"/>
  <c r="K45"/>
  <c r="J45"/>
  <c r="F45"/>
  <c r="E45"/>
  <c r="D45"/>
  <c r="R44"/>
  <c r="Q44"/>
  <c r="P44"/>
  <c r="L44"/>
  <c r="K44"/>
  <c r="J44"/>
  <c r="G44" s="1"/>
  <c r="F44"/>
  <c r="E44"/>
  <c r="D44"/>
  <c r="R43"/>
  <c r="Q43"/>
  <c r="P43"/>
  <c r="L43"/>
  <c r="K43"/>
  <c r="J43"/>
  <c r="F43"/>
  <c r="E43"/>
  <c r="D43"/>
  <c r="S42" s="1"/>
  <c r="R42"/>
  <c r="Q42"/>
  <c r="P42"/>
  <c r="L42"/>
  <c r="K42"/>
  <c r="J42"/>
  <c r="F42"/>
  <c r="E42"/>
  <c r="D42"/>
  <c r="R41"/>
  <c r="Q41"/>
  <c r="P41"/>
  <c r="M41" s="1"/>
  <c r="L41"/>
  <c r="K41"/>
  <c r="J41"/>
  <c r="F41"/>
  <c r="E41"/>
  <c r="D41"/>
  <c r="R40"/>
  <c r="Q40"/>
  <c r="P40"/>
  <c r="L40"/>
  <c r="K40"/>
  <c r="J40"/>
  <c r="G40" s="1"/>
  <c r="F40"/>
  <c r="E40"/>
  <c r="D40"/>
  <c r="R39"/>
  <c r="Q39"/>
  <c r="P39"/>
  <c r="L39"/>
  <c r="K39"/>
  <c r="J39"/>
  <c r="F39"/>
  <c r="E39"/>
  <c r="D39"/>
  <c r="S38" s="1"/>
  <c r="R38"/>
  <c r="Q38"/>
  <c r="P38"/>
  <c r="L38"/>
  <c r="K38"/>
  <c r="J38"/>
  <c r="F38"/>
  <c r="E38"/>
  <c r="D38"/>
  <c r="R37"/>
  <c r="Q37"/>
  <c r="P37"/>
  <c r="M37" s="1"/>
  <c r="L37"/>
  <c r="K37"/>
  <c r="J37"/>
  <c r="F37"/>
  <c r="E37"/>
  <c r="D37"/>
  <c r="R36"/>
  <c r="Q36"/>
  <c r="P36"/>
  <c r="L36"/>
  <c r="K36"/>
  <c r="J36"/>
  <c r="G36" s="1"/>
  <c r="F36"/>
  <c r="E36"/>
  <c r="D36"/>
  <c r="R35"/>
  <c r="Q35"/>
  <c r="P35"/>
  <c r="L35"/>
  <c r="K35"/>
  <c r="J35"/>
  <c r="F35"/>
  <c r="E35"/>
  <c r="D35"/>
  <c r="S34" s="1"/>
  <c r="R34"/>
  <c r="Q34"/>
  <c r="P34"/>
  <c r="L34"/>
  <c r="K34"/>
  <c r="J34"/>
  <c r="F34"/>
  <c r="E34"/>
  <c r="D34"/>
  <c r="R33"/>
  <c r="Q33"/>
  <c r="P33"/>
  <c r="M33" s="1"/>
  <c r="L33"/>
  <c r="K33"/>
  <c r="J33"/>
  <c r="F33"/>
  <c r="E33"/>
  <c r="D33"/>
  <c r="R32"/>
  <c r="Q32"/>
  <c r="P32"/>
  <c r="L32"/>
  <c r="K32"/>
  <c r="J32"/>
  <c r="G32" s="1"/>
  <c r="F32"/>
  <c r="E32"/>
  <c r="D32"/>
  <c r="R31"/>
  <c r="Q31"/>
  <c r="P31"/>
  <c r="L31"/>
  <c r="K31"/>
  <c r="J31"/>
  <c r="F31"/>
  <c r="E31"/>
  <c r="D31"/>
  <c r="S30" s="1"/>
  <c r="R30"/>
  <c r="Q30"/>
  <c r="P30"/>
  <c r="L30"/>
  <c r="K30"/>
  <c r="J30"/>
  <c r="F30"/>
  <c r="E30"/>
  <c r="D30"/>
  <c r="R29"/>
  <c r="Q29"/>
  <c r="P29"/>
  <c r="M29" s="1"/>
  <c r="L29"/>
  <c r="K29"/>
  <c r="J29"/>
  <c r="F29"/>
  <c r="E29"/>
  <c r="D29"/>
  <c r="R28"/>
  <c r="Q28"/>
  <c r="P28"/>
  <c r="L28"/>
  <c r="K28"/>
  <c r="J28"/>
  <c r="G28" s="1"/>
  <c r="F28"/>
  <c r="E28"/>
  <c r="D28"/>
  <c r="R27"/>
  <c r="Q27"/>
  <c r="P27"/>
  <c r="L27"/>
  <c r="K27"/>
  <c r="J27"/>
  <c r="F27"/>
  <c r="E27"/>
  <c r="D27"/>
  <c r="S26" s="1"/>
  <c r="R26"/>
  <c r="Q26"/>
  <c r="P26"/>
  <c r="L26"/>
  <c r="K26"/>
  <c r="J26"/>
  <c r="F26"/>
  <c r="E26"/>
  <c r="D26"/>
  <c r="R25"/>
  <c r="Q25"/>
  <c r="P25"/>
  <c r="M25" s="1"/>
  <c r="L25"/>
  <c r="K25"/>
  <c r="J25"/>
  <c r="F25"/>
  <c r="E25"/>
  <c r="D25"/>
  <c r="R24"/>
  <c r="Q24"/>
  <c r="P24"/>
  <c r="L24"/>
  <c r="K24"/>
  <c r="J24"/>
  <c r="G24" s="1"/>
  <c r="F24"/>
  <c r="E24"/>
  <c r="D24"/>
  <c r="R23"/>
  <c r="Q23"/>
  <c r="P23"/>
  <c r="L23"/>
  <c r="K23"/>
  <c r="J23"/>
  <c r="F23"/>
  <c r="E23"/>
  <c r="D23"/>
  <c r="S22" s="1"/>
  <c r="R22"/>
  <c r="Q22"/>
  <c r="P22"/>
  <c r="L22"/>
  <c r="K22"/>
  <c r="J22"/>
  <c r="F22"/>
  <c r="E22"/>
  <c r="D22"/>
  <c r="R21"/>
  <c r="Q21"/>
  <c r="P21"/>
  <c r="M21" s="1"/>
  <c r="L21"/>
  <c r="K21"/>
  <c r="J21"/>
  <c r="F21"/>
  <c r="E21"/>
  <c r="D21"/>
  <c r="R20"/>
  <c r="Q20"/>
  <c r="P20"/>
  <c r="L20"/>
  <c r="K20"/>
  <c r="J20"/>
  <c r="G20" s="1"/>
  <c r="F20"/>
  <c r="E20"/>
  <c r="D20"/>
  <c r="R19"/>
  <c r="Q19"/>
  <c r="P19"/>
  <c r="L19"/>
  <c r="K19"/>
  <c r="J19"/>
  <c r="F19"/>
  <c r="E19"/>
  <c r="D19"/>
  <c r="S18" s="1"/>
  <c r="R18"/>
  <c r="Q18"/>
  <c r="P18"/>
  <c r="L18"/>
  <c r="K18"/>
  <c r="J18"/>
  <c r="F18"/>
  <c r="E18"/>
  <c r="D18"/>
  <c r="R17"/>
  <c r="Q17"/>
  <c r="P17"/>
  <c r="M17" s="1"/>
  <c r="L17"/>
  <c r="K17"/>
  <c r="J17"/>
  <c r="F17"/>
  <c r="E17"/>
  <c r="D17"/>
  <c r="R16"/>
  <c r="Q16"/>
  <c r="P16"/>
  <c r="L16"/>
  <c r="K16"/>
  <c r="J16"/>
  <c r="G16" s="1"/>
  <c r="F16"/>
  <c r="E16"/>
  <c r="D16"/>
  <c r="R15"/>
  <c r="Q15"/>
  <c r="P15"/>
  <c r="L15"/>
  <c r="K15"/>
  <c r="J15"/>
  <c r="F15"/>
  <c r="E15"/>
  <c r="D15"/>
  <c r="S14" s="1"/>
  <c r="R14"/>
  <c r="Q14"/>
  <c r="P14"/>
  <c r="L14"/>
  <c r="K14"/>
  <c r="J14"/>
  <c r="F14"/>
  <c r="E14"/>
  <c r="D14"/>
  <c r="R13"/>
  <c r="Q13"/>
  <c r="P13"/>
  <c r="M13" s="1"/>
  <c r="L13"/>
  <c r="K13"/>
  <c r="J13"/>
  <c r="F13"/>
  <c r="E13"/>
  <c r="D13"/>
  <c r="R12"/>
  <c r="Q12"/>
  <c r="P12"/>
  <c r="L12"/>
  <c r="K12"/>
  <c r="J12"/>
  <c r="G12" s="1"/>
  <c r="F12"/>
  <c r="E12"/>
  <c r="D12"/>
  <c r="R11"/>
  <c r="Q11"/>
  <c r="P11"/>
  <c r="L11"/>
  <c r="K11"/>
  <c r="J11"/>
  <c r="F11"/>
  <c r="E11"/>
  <c r="D11"/>
  <c r="S10" s="1"/>
  <c r="R10"/>
  <c r="Q10"/>
  <c r="P10"/>
  <c r="L10"/>
  <c r="K10"/>
  <c r="J10"/>
  <c r="F10"/>
  <c r="E10"/>
  <c r="D10"/>
  <c r="R69" i="17"/>
  <c r="Q69"/>
  <c r="P69"/>
  <c r="L69"/>
  <c r="K69"/>
  <c r="J69"/>
  <c r="R68"/>
  <c r="Q68"/>
  <c r="P68"/>
  <c r="L68"/>
  <c r="K68"/>
  <c r="J68"/>
  <c r="F68"/>
  <c r="E68"/>
  <c r="D68"/>
  <c r="R67"/>
  <c r="Q67"/>
  <c r="P67"/>
  <c r="L67"/>
  <c r="K67"/>
  <c r="J67"/>
  <c r="F67"/>
  <c r="E67"/>
  <c r="D67"/>
  <c r="R66"/>
  <c r="Q66"/>
  <c r="P66"/>
  <c r="L66"/>
  <c r="K66"/>
  <c r="J66"/>
  <c r="F66"/>
  <c r="E66"/>
  <c r="D66"/>
  <c r="R65"/>
  <c r="Q65"/>
  <c r="P65"/>
  <c r="L65"/>
  <c r="K65"/>
  <c r="J65"/>
  <c r="F65"/>
  <c r="E65"/>
  <c r="D65"/>
  <c r="R64"/>
  <c r="Q64"/>
  <c r="P64"/>
  <c r="L64"/>
  <c r="K64"/>
  <c r="J64"/>
  <c r="F64"/>
  <c r="E64"/>
  <c r="D64"/>
  <c r="R63"/>
  <c r="Q63"/>
  <c r="P63"/>
  <c r="L63"/>
  <c r="K63"/>
  <c r="J63"/>
  <c r="F63"/>
  <c r="E63"/>
  <c r="D63"/>
  <c r="R62"/>
  <c r="Q62"/>
  <c r="P62"/>
  <c r="L62"/>
  <c r="K62"/>
  <c r="J62"/>
  <c r="F62"/>
  <c r="E62"/>
  <c r="D62"/>
  <c r="R61"/>
  <c r="Q61"/>
  <c r="P61"/>
  <c r="L61"/>
  <c r="K61"/>
  <c r="J61"/>
  <c r="F61"/>
  <c r="E61"/>
  <c r="D61"/>
  <c r="R60"/>
  <c r="Q60"/>
  <c r="P60"/>
  <c r="L60"/>
  <c r="K60"/>
  <c r="J60"/>
  <c r="F60"/>
  <c r="E60"/>
  <c r="D60"/>
  <c r="R59"/>
  <c r="Q59"/>
  <c r="P59"/>
  <c r="L59"/>
  <c r="K59"/>
  <c r="J59"/>
  <c r="F59"/>
  <c r="E59"/>
  <c r="D59"/>
  <c r="R58"/>
  <c r="Q58"/>
  <c r="P58"/>
  <c r="L58"/>
  <c r="K58"/>
  <c r="J58"/>
  <c r="F58"/>
  <c r="E58"/>
  <c r="D58"/>
  <c r="R57"/>
  <c r="Q57"/>
  <c r="P57"/>
  <c r="L57"/>
  <c r="K57"/>
  <c r="J57"/>
  <c r="F57"/>
  <c r="E57"/>
  <c r="D57"/>
  <c r="R56"/>
  <c r="Q56"/>
  <c r="P56"/>
  <c r="L56"/>
  <c r="K56"/>
  <c r="J56"/>
  <c r="F56"/>
  <c r="E56"/>
  <c r="D56"/>
  <c r="R55"/>
  <c r="Q55"/>
  <c r="P55"/>
  <c r="L55"/>
  <c r="K55"/>
  <c r="J55"/>
  <c r="F55"/>
  <c r="E55"/>
  <c r="D55"/>
  <c r="R54"/>
  <c r="Q54"/>
  <c r="P54"/>
  <c r="L54"/>
  <c r="K54"/>
  <c r="J54"/>
  <c r="F54"/>
  <c r="E54"/>
  <c r="D54"/>
  <c r="R53"/>
  <c r="Q53"/>
  <c r="P53"/>
  <c r="L53"/>
  <c r="K53"/>
  <c r="J53"/>
  <c r="F53"/>
  <c r="E53"/>
  <c r="D53"/>
  <c r="R52"/>
  <c r="Q52"/>
  <c r="P52"/>
  <c r="L52"/>
  <c r="K52"/>
  <c r="J52"/>
  <c r="F52"/>
  <c r="E52"/>
  <c r="D52"/>
  <c r="R51"/>
  <c r="Q51"/>
  <c r="P51"/>
  <c r="L51"/>
  <c r="K51"/>
  <c r="J51"/>
  <c r="F51"/>
  <c r="E51"/>
  <c r="D51"/>
  <c r="R50"/>
  <c r="Q50"/>
  <c r="P50"/>
  <c r="L50"/>
  <c r="K50"/>
  <c r="J50"/>
  <c r="F50"/>
  <c r="E50"/>
  <c r="D50"/>
  <c r="R49"/>
  <c r="Q49"/>
  <c r="P49"/>
  <c r="L49"/>
  <c r="K49"/>
  <c r="J49"/>
  <c r="F49"/>
  <c r="E49"/>
  <c r="D49"/>
  <c r="R48"/>
  <c r="Q48"/>
  <c r="P48"/>
  <c r="L48"/>
  <c r="K48"/>
  <c r="J48"/>
  <c r="F48"/>
  <c r="E48"/>
  <c r="D48"/>
  <c r="R47"/>
  <c r="Q47"/>
  <c r="P47"/>
  <c r="L47"/>
  <c r="K47"/>
  <c r="J47"/>
  <c r="F47"/>
  <c r="E47"/>
  <c r="D47"/>
  <c r="R46"/>
  <c r="Q46"/>
  <c r="P46"/>
  <c r="L46"/>
  <c r="K46"/>
  <c r="J46"/>
  <c r="F46"/>
  <c r="E46"/>
  <c r="D46"/>
  <c r="R45"/>
  <c r="Q45"/>
  <c r="P45"/>
  <c r="L45"/>
  <c r="K45"/>
  <c r="J45"/>
  <c r="F45"/>
  <c r="E45"/>
  <c r="D45"/>
  <c r="R44"/>
  <c r="Q44"/>
  <c r="P44"/>
  <c r="L44"/>
  <c r="K44"/>
  <c r="J44"/>
  <c r="F44"/>
  <c r="E44"/>
  <c r="D44"/>
  <c r="R43"/>
  <c r="Q43"/>
  <c r="P43"/>
  <c r="L43"/>
  <c r="K43"/>
  <c r="J43"/>
  <c r="F43"/>
  <c r="E43"/>
  <c r="D43"/>
  <c r="R42"/>
  <c r="Q42"/>
  <c r="P42"/>
  <c r="L42"/>
  <c r="K42"/>
  <c r="J42"/>
  <c r="F42"/>
  <c r="E42"/>
  <c r="D42"/>
  <c r="R41"/>
  <c r="Q41"/>
  <c r="P41"/>
  <c r="L41"/>
  <c r="K41"/>
  <c r="J41"/>
  <c r="F41"/>
  <c r="E41"/>
  <c r="D41"/>
  <c r="R40"/>
  <c r="Q40"/>
  <c r="P40"/>
  <c r="L40"/>
  <c r="K40"/>
  <c r="J40"/>
  <c r="F40"/>
  <c r="E40"/>
  <c r="D40"/>
  <c r="R39"/>
  <c r="Q39"/>
  <c r="P39"/>
  <c r="L39"/>
  <c r="K39"/>
  <c r="J39"/>
  <c r="F39"/>
  <c r="E39"/>
  <c r="D39"/>
  <c r="R38"/>
  <c r="Q38"/>
  <c r="P38"/>
  <c r="L38"/>
  <c r="K38"/>
  <c r="J38"/>
  <c r="F38"/>
  <c r="E38"/>
  <c r="D38"/>
  <c r="R37"/>
  <c r="Q37"/>
  <c r="P37"/>
  <c r="L37"/>
  <c r="K37"/>
  <c r="J37"/>
  <c r="F37"/>
  <c r="E37"/>
  <c r="D37"/>
  <c r="R36"/>
  <c r="Q36"/>
  <c r="P36"/>
  <c r="L36"/>
  <c r="K36"/>
  <c r="J36"/>
  <c r="F36"/>
  <c r="E36"/>
  <c r="D36"/>
  <c r="R35"/>
  <c r="Q35"/>
  <c r="P35"/>
  <c r="L35"/>
  <c r="K35"/>
  <c r="J35"/>
  <c r="F35"/>
  <c r="E35"/>
  <c r="D35"/>
  <c r="R34"/>
  <c r="Q34"/>
  <c r="P34"/>
  <c r="L34"/>
  <c r="K34"/>
  <c r="J34"/>
  <c r="F34"/>
  <c r="E34"/>
  <c r="D34"/>
  <c r="R33"/>
  <c r="Q33"/>
  <c r="P33"/>
  <c r="L33"/>
  <c r="K33"/>
  <c r="J33"/>
  <c r="F33"/>
  <c r="E33"/>
  <c r="D33"/>
  <c r="R32"/>
  <c r="Q32"/>
  <c r="P32"/>
  <c r="L32"/>
  <c r="K32"/>
  <c r="J32"/>
  <c r="F32"/>
  <c r="E32"/>
  <c r="D32"/>
  <c r="R31"/>
  <c r="Q31"/>
  <c r="P31"/>
  <c r="L31"/>
  <c r="K31"/>
  <c r="J31"/>
  <c r="F31"/>
  <c r="E31"/>
  <c r="D31"/>
  <c r="R30"/>
  <c r="Q30"/>
  <c r="P30"/>
  <c r="L30"/>
  <c r="K30"/>
  <c r="J30"/>
  <c r="F30"/>
  <c r="E30"/>
  <c r="D30"/>
  <c r="R29"/>
  <c r="Q29"/>
  <c r="P29"/>
  <c r="L29"/>
  <c r="K29"/>
  <c r="J29"/>
  <c r="F29"/>
  <c r="E29"/>
  <c r="D29"/>
  <c r="R28"/>
  <c r="Q28"/>
  <c r="P28"/>
  <c r="L28"/>
  <c r="K28"/>
  <c r="J28"/>
  <c r="F28"/>
  <c r="E28"/>
  <c r="D28"/>
  <c r="R27"/>
  <c r="Q27"/>
  <c r="P27"/>
  <c r="L27"/>
  <c r="K27"/>
  <c r="J27"/>
  <c r="F27"/>
  <c r="E27"/>
  <c r="D27"/>
  <c r="R26"/>
  <c r="Q26"/>
  <c r="P26"/>
  <c r="L26"/>
  <c r="K26"/>
  <c r="J26"/>
  <c r="F26"/>
  <c r="E26"/>
  <c r="D26"/>
  <c r="R25"/>
  <c r="Q25"/>
  <c r="P25"/>
  <c r="L25"/>
  <c r="K25"/>
  <c r="J25"/>
  <c r="F25"/>
  <c r="E25"/>
  <c r="D25"/>
  <c r="R24"/>
  <c r="Q24"/>
  <c r="P24"/>
  <c r="L24"/>
  <c r="K24"/>
  <c r="J24"/>
  <c r="F24"/>
  <c r="E24"/>
  <c r="D24"/>
  <c r="R23"/>
  <c r="Q23"/>
  <c r="P23"/>
  <c r="L23"/>
  <c r="K23"/>
  <c r="J23"/>
  <c r="F23"/>
  <c r="E23"/>
  <c r="D23"/>
  <c r="R22"/>
  <c r="Q22"/>
  <c r="P22"/>
  <c r="L22"/>
  <c r="K22"/>
  <c r="J22"/>
  <c r="F22"/>
  <c r="E22"/>
  <c r="D22"/>
  <c r="R21"/>
  <c r="Q21"/>
  <c r="P21"/>
  <c r="L21"/>
  <c r="K21"/>
  <c r="J21"/>
  <c r="F21"/>
  <c r="E21"/>
  <c r="D21"/>
  <c r="R20"/>
  <c r="Q20"/>
  <c r="P20"/>
  <c r="L20"/>
  <c r="K20"/>
  <c r="J20"/>
  <c r="F20"/>
  <c r="E20"/>
  <c r="D20"/>
  <c r="R19"/>
  <c r="Q19"/>
  <c r="P19"/>
  <c r="L19"/>
  <c r="K19"/>
  <c r="J19"/>
  <c r="F19"/>
  <c r="E19"/>
  <c r="D19"/>
  <c r="R18"/>
  <c r="Q18"/>
  <c r="P18"/>
  <c r="L18"/>
  <c r="K18"/>
  <c r="J18"/>
  <c r="F18"/>
  <c r="E18"/>
  <c r="D18"/>
  <c r="R17"/>
  <c r="Q17"/>
  <c r="P17"/>
  <c r="L17"/>
  <c r="K17"/>
  <c r="J17"/>
  <c r="F17"/>
  <c r="E17"/>
  <c r="D17"/>
  <c r="R16"/>
  <c r="Q16"/>
  <c r="P16"/>
  <c r="L16"/>
  <c r="K16"/>
  <c r="J16"/>
  <c r="F16"/>
  <c r="E16"/>
  <c r="D16"/>
  <c r="R15"/>
  <c r="Q15"/>
  <c r="P15"/>
  <c r="L15"/>
  <c r="K15"/>
  <c r="J15"/>
  <c r="F15"/>
  <c r="E15"/>
  <c r="D15"/>
  <c r="R14"/>
  <c r="Q14"/>
  <c r="P14"/>
  <c r="L14"/>
  <c r="K14"/>
  <c r="J14"/>
  <c r="F14"/>
  <c r="E14"/>
  <c r="D14"/>
  <c r="R13"/>
  <c r="Q13"/>
  <c r="P13"/>
  <c r="L13"/>
  <c r="K13"/>
  <c r="J13"/>
  <c r="F13"/>
  <c r="E13"/>
  <c r="D13"/>
  <c r="R12"/>
  <c r="Q12"/>
  <c r="P12"/>
  <c r="L12"/>
  <c r="K12"/>
  <c r="J12"/>
  <c r="F12"/>
  <c r="E12"/>
  <c r="D12"/>
  <c r="R11"/>
  <c r="Q11"/>
  <c r="P11"/>
  <c r="L11"/>
  <c r="K11"/>
  <c r="J11"/>
  <c r="F11"/>
  <c r="E11"/>
  <c r="D11"/>
  <c r="R10"/>
  <c r="Q10"/>
  <c r="P10"/>
  <c r="L10"/>
  <c r="K10"/>
  <c r="J10"/>
  <c r="F10"/>
  <c r="E10"/>
  <c r="D10"/>
  <c r="R69" i="15"/>
  <c r="Q69"/>
  <c r="P69"/>
  <c r="L69"/>
  <c r="K69"/>
  <c r="J69"/>
  <c r="R68"/>
  <c r="Q68"/>
  <c r="P68"/>
  <c r="L68"/>
  <c r="K68"/>
  <c r="J68"/>
  <c r="F68"/>
  <c r="E68"/>
  <c r="D68"/>
  <c r="R67"/>
  <c r="Q67"/>
  <c r="P67"/>
  <c r="L67"/>
  <c r="K67"/>
  <c r="J67"/>
  <c r="F67"/>
  <c r="E67"/>
  <c r="D67"/>
  <c r="R66"/>
  <c r="Q66"/>
  <c r="P66"/>
  <c r="L66"/>
  <c r="K66"/>
  <c r="J66"/>
  <c r="F66"/>
  <c r="E66"/>
  <c r="D66"/>
  <c r="R65"/>
  <c r="Q65"/>
  <c r="P65"/>
  <c r="L65"/>
  <c r="K65"/>
  <c r="J65"/>
  <c r="F65"/>
  <c r="E65"/>
  <c r="D65"/>
  <c r="R64"/>
  <c r="Q64"/>
  <c r="P64"/>
  <c r="L64"/>
  <c r="K64"/>
  <c r="J64"/>
  <c r="F64"/>
  <c r="E64"/>
  <c r="D64"/>
  <c r="R63"/>
  <c r="Q63"/>
  <c r="P63"/>
  <c r="L63"/>
  <c r="K63"/>
  <c r="J63"/>
  <c r="F63"/>
  <c r="E63"/>
  <c r="D63"/>
  <c r="R62"/>
  <c r="Q62"/>
  <c r="P62"/>
  <c r="L62"/>
  <c r="K62"/>
  <c r="J62"/>
  <c r="F62"/>
  <c r="E62"/>
  <c r="D62"/>
  <c r="R61"/>
  <c r="Q61"/>
  <c r="P61"/>
  <c r="L61"/>
  <c r="K61"/>
  <c r="J61"/>
  <c r="F61"/>
  <c r="E61"/>
  <c r="D61"/>
  <c r="R60"/>
  <c r="Q60"/>
  <c r="P60"/>
  <c r="L60"/>
  <c r="K60"/>
  <c r="J60"/>
  <c r="F60"/>
  <c r="E60"/>
  <c r="D60"/>
  <c r="R59"/>
  <c r="Q59"/>
  <c r="P59"/>
  <c r="L59"/>
  <c r="K59"/>
  <c r="J59"/>
  <c r="F59"/>
  <c r="E59"/>
  <c r="D59"/>
  <c r="R58"/>
  <c r="Q58"/>
  <c r="P58"/>
  <c r="L58"/>
  <c r="K58"/>
  <c r="J58"/>
  <c r="F58"/>
  <c r="E58"/>
  <c r="D58"/>
  <c r="R57"/>
  <c r="Q57"/>
  <c r="P57"/>
  <c r="L57"/>
  <c r="K57"/>
  <c r="J57"/>
  <c r="F57"/>
  <c r="E57"/>
  <c r="D57"/>
  <c r="R56"/>
  <c r="Q56"/>
  <c r="P56"/>
  <c r="L56"/>
  <c r="K56"/>
  <c r="J56"/>
  <c r="F56"/>
  <c r="E56"/>
  <c r="D56"/>
  <c r="R55"/>
  <c r="Q55"/>
  <c r="P55"/>
  <c r="L55"/>
  <c r="K55"/>
  <c r="J55"/>
  <c r="F55"/>
  <c r="E55"/>
  <c r="D55"/>
  <c r="R54"/>
  <c r="Q54"/>
  <c r="P54"/>
  <c r="L54"/>
  <c r="K54"/>
  <c r="J54"/>
  <c r="F54"/>
  <c r="E54"/>
  <c r="D54"/>
  <c r="R53"/>
  <c r="Q53"/>
  <c r="P53"/>
  <c r="L53"/>
  <c r="K53"/>
  <c r="J53"/>
  <c r="F53"/>
  <c r="E53"/>
  <c r="D53"/>
  <c r="R52"/>
  <c r="Q52"/>
  <c r="P52"/>
  <c r="L52"/>
  <c r="K52"/>
  <c r="J52"/>
  <c r="F52"/>
  <c r="E52"/>
  <c r="D52"/>
  <c r="R51"/>
  <c r="Q51"/>
  <c r="P51"/>
  <c r="L51"/>
  <c r="K51"/>
  <c r="J51"/>
  <c r="F51"/>
  <c r="E51"/>
  <c r="D51"/>
  <c r="R50"/>
  <c r="Q50"/>
  <c r="P50"/>
  <c r="L50"/>
  <c r="K50"/>
  <c r="J50"/>
  <c r="F50"/>
  <c r="E50"/>
  <c r="D50"/>
  <c r="R49"/>
  <c r="Q49"/>
  <c r="P49"/>
  <c r="L49"/>
  <c r="K49"/>
  <c r="J49"/>
  <c r="F49"/>
  <c r="E49"/>
  <c r="D49"/>
  <c r="R48"/>
  <c r="Q48"/>
  <c r="P48"/>
  <c r="L48"/>
  <c r="K48"/>
  <c r="J48"/>
  <c r="F48"/>
  <c r="E48"/>
  <c r="D48"/>
  <c r="R47"/>
  <c r="Q47"/>
  <c r="P47"/>
  <c r="L47"/>
  <c r="K47"/>
  <c r="J47"/>
  <c r="F47"/>
  <c r="E47"/>
  <c r="D47"/>
  <c r="R46"/>
  <c r="Q46"/>
  <c r="P46"/>
  <c r="L46"/>
  <c r="K46"/>
  <c r="J46"/>
  <c r="F46"/>
  <c r="E46"/>
  <c r="D46"/>
  <c r="R45"/>
  <c r="Q45"/>
  <c r="P45"/>
  <c r="L45"/>
  <c r="K45"/>
  <c r="J45"/>
  <c r="F45"/>
  <c r="E45"/>
  <c r="D45"/>
  <c r="R44"/>
  <c r="Q44"/>
  <c r="P44"/>
  <c r="L44"/>
  <c r="K44"/>
  <c r="J44"/>
  <c r="F44"/>
  <c r="E44"/>
  <c r="D44"/>
  <c r="R43"/>
  <c r="Q43"/>
  <c r="P43"/>
  <c r="L43"/>
  <c r="K43"/>
  <c r="J43"/>
  <c r="F43"/>
  <c r="E43"/>
  <c r="D43"/>
  <c r="R42"/>
  <c r="Q42"/>
  <c r="P42"/>
  <c r="L42"/>
  <c r="K42"/>
  <c r="J42"/>
  <c r="F42"/>
  <c r="E42"/>
  <c r="D42"/>
  <c r="R41"/>
  <c r="Q41"/>
  <c r="P41"/>
  <c r="L41"/>
  <c r="K41"/>
  <c r="J41"/>
  <c r="F41"/>
  <c r="E41"/>
  <c r="D41"/>
  <c r="R40"/>
  <c r="Q40"/>
  <c r="P40"/>
  <c r="L40"/>
  <c r="K40"/>
  <c r="J40"/>
  <c r="F40"/>
  <c r="E40"/>
  <c r="D40"/>
  <c r="R39"/>
  <c r="Q39"/>
  <c r="P39"/>
  <c r="L39"/>
  <c r="K39"/>
  <c r="J39"/>
  <c r="F39"/>
  <c r="E39"/>
  <c r="D39"/>
  <c r="R38"/>
  <c r="Q38"/>
  <c r="P38"/>
  <c r="L38"/>
  <c r="K38"/>
  <c r="J38"/>
  <c r="F38"/>
  <c r="E38"/>
  <c r="D38"/>
  <c r="R37"/>
  <c r="Q37"/>
  <c r="P37"/>
  <c r="L37"/>
  <c r="K37"/>
  <c r="J37"/>
  <c r="F37"/>
  <c r="E37"/>
  <c r="D37"/>
  <c r="R36"/>
  <c r="Q36"/>
  <c r="P36"/>
  <c r="L36"/>
  <c r="K36"/>
  <c r="J36"/>
  <c r="F36"/>
  <c r="E36"/>
  <c r="D36"/>
  <c r="R35"/>
  <c r="Q35"/>
  <c r="P35"/>
  <c r="L35"/>
  <c r="K35"/>
  <c r="J35"/>
  <c r="F35"/>
  <c r="E35"/>
  <c r="D35"/>
  <c r="R34"/>
  <c r="Q34"/>
  <c r="P34"/>
  <c r="L34"/>
  <c r="K34"/>
  <c r="J34"/>
  <c r="F34"/>
  <c r="E34"/>
  <c r="D34"/>
  <c r="R33"/>
  <c r="Q33"/>
  <c r="P33"/>
  <c r="L33"/>
  <c r="K33"/>
  <c r="J33"/>
  <c r="F33"/>
  <c r="E33"/>
  <c r="D33"/>
  <c r="R32"/>
  <c r="Q32"/>
  <c r="P32"/>
  <c r="L32"/>
  <c r="K32"/>
  <c r="J32"/>
  <c r="F32"/>
  <c r="E32"/>
  <c r="D32"/>
  <c r="R31"/>
  <c r="Q31"/>
  <c r="P31"/>
  <c r="L31"/>
  <c r="K31"/>
  <c r="J31"/>
  <c r="F31"/>
  <c r="E31"/>
  <c r="D31"/>
  <c r="R30"/>
  <c r="Q30"/>
  <c r="P30"/>
  <c r="L30"/>
  <c r="K30"/>
  <c r="J30"/>
  <c r="F30"/>
  <c r="E30"/>
  <c r="D30"/>
  <c r="R29"/>
  <c r="Q29"/>
  <c r="P29"/>
  <c r="L29"/>
  <c r="K29"/>
  <c r="J29"/>
  <c r="F29"/>
  <c r="E29"/>
  <c r="D29"/>
  <c r="R28"/>
  <c r="Q28"/>
  <c r="P28"/>
  <c r="L28"/>
  <c r="K28"/>
  <c r="J28"/>
  <c r="F28"/>
  <c r="E28"/>
  <c r="D28"/>
  <c r="R27"/>
  <c r="Q27"/>
  <c r="P27"/>
  <c r="L27"/>
  <c r="K27"/>
  <c r="J27"/>
  <c r="F27"/>
  <c r="E27"/>
  <c r="D27"/>
  <c r="R26"/>
  <c r="Q26"/>
  <c r="P26"/>
  <c r="L26"/>
  <c r="K26"/>
  <c r="J26"/>
  <c r="F26"/>
  <c r="E26"/>
  <c r="D26"/>
  <c r="R25"/>
  <c r="Q25"/>
  <c r="P25"/>
  <c r="L25"/>
  <c r="K25"/>
  <c r="J25"/>
  <c r="F25"/>
  <c r="E25"/>
  <c r="D25"/>
  <c r="R24"/>
  <c r="Q24"/>
  <c r="P24"/>
  <c r="L24"/>
  <c r="K24"/>
  <c r="J24"/>
  <c r="F24"/>
  <c r="E24"/>
  <c r="D24"/>
  <c r="R23"/>
  <c r="Q23"/>
  <c r="P23"/>
  <c r="L23"/>
  <c r="K23"/>
  <c r="J23"/>
  <c r="F23"/>
  <c r="E23"/>
  <c r="D23"/>
  <c r="R22"/>
  <c r="Q22"/>
  <c r="P22"/>
  <c r="L22"/>
  <c r="K22"/>
  <c r="J22"/>
  <c r="F22"/>
  <c r="E22"/>
  <c r="D22"/>
  <c r="R21"/>
  <c r="Q21"/>
  <c r="P21"/>
  <c r="L21"/>
  <c r="K21"/>
  <c r="J21"/>
  <c r="F21"/>
  <c r="E21"/>
  <c r="D21"/>
  <c r="R20"/>
  <c r="Q20"/>
  <c r="P20"/>
  <c r="L20"/>
  <c r="K20"/>
  <c r="J20"/>
  <c r="F20"/>
  <c r="E20"/>
  <c r="D20"/>
  <c r="R19"/>
  <c r="Q19"/>
  <c r="P19"/>
  <c r="L19"/>
  <c r="K19"/>
  <c r="J19"/>
  <c r="F19"/>
  <c r="E19"/>
  <c r="D19"/>
  <c r="R18"/>
  <c r="Q18"/>
  <c r="P18"/>
  <c r="L18"/>
  <c r="K18"/>
  <c r="J18"/>
  <c r="F18"/>
  <c r="E18"/>
  <c r="D18"/>
  <c r="R17"/>
  <c r="Q17"/>
  <c r="P17"/>
  <c r="L17"/>
  <c r="K17"/>
  <c r="J17"/>
  <c r="F17"/>
  <c r="E17"/>
  <c r="D17"/>
  <c r="R16"/>
  <c r="Q16"/>
  <c r="P16"/>
  <c r="L16"/>
  <c r="K16"/>
  <c r="J16"/>
  <c r="F16"/>
  <c r="E16"/>
  <c r="D16"/>
  <c r="R15"/>
  <c r="Q15"/>
  <c r="P15"/>
  <c r="L15"/>
  <c r="K15"/>
  <c r="J15"/>
  <c r="F15"/>
  <c r="E15"/>
  <c r="D15"/>
  <c r="R14"/>
  <c r="Q14"/>
  <c r="P14"/>
  <c r="L14"/>
  <c r="K14"/>
  <c r="J14"/>
  <c r="F14"/>
  <c r="E14"/>
  <c r="D14"/>
  <c r="R13"/>
  <c r="Q13"/>
  <c r="P13"/>
  <c r="L13"/>
  <c r="K13"/>
  <c r="J13"/>
  <c r="F13"/>
  <c r="E13"/>
  <c r="D13"/>
  <c r="R12"/>
  <c r="Q12"/>
  <c r="P12"/>
  <c r="L12"/>
  <c r="K12"/>
  <c r="J12"/>
  <c r="F12"/>
  <c r="E12"/>
  <c r="D12"/>
  <c r="R11"/>
  <c r="Q11"/>
  <c r="P11"/>
  <c r="L11"/>
  <c r="K11"/>
  <c r="J11"/>
  <c r="F11"/>
  <c r="E11"/>
  <c r="D11"/>
  <c r="R10"/>
  <c r="Q10"/>
  <c r="P10"/>
  <c r="L10"/>
  <c r="K10"/>
  <c r="J10"/>
  <c r="F10"/>
  <c r="E10"/>
  <c r="D10"/>
  <c r="R69" i="12"/>
  <c r="Q69"/>
  <c r="P69"/>
  <c r="L69"/>
  <c r="K69"/>
  <c r="J69"/>
  <c r="R68"/>
  <c r="Q68"/>
  <c r="P68"/>
  <c r="L68"/>
  <c r="K68"/>
  <c r="J68"/>
  <c r="F68"/>
  <c r="E68"/>
  <c r="D68"/>
  <c r="R67"/>
  <c r="Q67"/>
  <c r="P67"/>
  <c r="L67"/>
  <c r="K67"/>
  <c r="J67"/>
  <c r="F67"/>
  <c r="E67"/>
  <c r="D67"/>
  <c r="R66"/>
  <c r="Q66"/>
  <c r="P66"/>
  <c r="L66"/>
  <c r="K66"/>
  <c r="J66"/>
  <c r="F66"/>
  <c r="E66"/>
  <c r="D66"/>
  <c r="R65"/>
  <c r="Q65"/>
  <c r="P65"/>
  <c r="L65"/>
  <c r="K65"/>
  <c r="J65"/>
  <c r="G65" s="1"/>
  <c r="F65"/>
  <c r="E65"/>
  <c r="D65"/>
  <c r="R64"/>
  <c r="Q64"/>
  <c r="P64"/>
  <c r="L64"/>
  <c r="K64"/>
  <c r="J64"/>
  <c r="F64"/>
  <c r="E64"/>
  <c r="D64"/>
  <c r="R63"/>
  <c r="Q63"/>
  <c r="P63"/>
  <c r="L63"/>
  <c r="K63"/>
  <c r="J63"/>
  <c r="F63"/>
  <c r="E63"/>
  <c r="D63"/>
  <c r="R62"/>
  <c r="Q62"/>
  <c r="P62"/>
  <c r="L62"/>
  <c r="K62"/>
  <c r="J62"/>
  <c r="F62"/>
  <c r="E62"/>
  <c r="D62"/>
  <c r="R61"/>
  <c r="Q61"/>
  <c r="P61"/>
  <c r="L61"/>
  <c r="K61"/>
  <c r="J61"/>
  <c r="G61" s="1"/>
  <c r="F61"/>
  <c r="E61"/>
  <c r="D61"/>
  <c r="R60"/>
  <c r="Q60"/>
  <c r="P60"/>
  <c r="L60"/>
  <c r="K60"/>
  <c r="J60"/>
  <c r="F60"/>
  <c r="E60"/>
  <c r="D60"/>
  <c r="S59" s="1"/>
  <c r="R59"/>
  <c r="Q59"/>
  <c r="P59"/>
  <c r="L59"/>
  <c r="K59"/>
  <c r="J59"/>
  <c r="F59"/>
  <c r="E59"/>
  <c r="D59"/>
  <c r="R58"/>
  <c r="Q58"/>
  <c r="P58"/>
  <c r="M58" s="1"/>
  <c r="L58"/>
  <c r="K58"/>
  <c r="J58"/>
  <c r="F58"/>
  <c r="E58"/>
  <c r="D58"/>
  <c r="R57"/>
  <c r="Q57"/>
  <c r="P57"/>
  <c r="L57"/>
  <c r="K57"/>
  <c r="J57"/>
  <c r="G57" s="1"/>
  <c r="F57"/>
  <c r="E57"/>
  <c r="D57"/>
  <c r="R56"/>
  <c r="Q56"/>
  <c r="P56"/>
  <c r="L56"/>
  <c r="K56"/>
  <c r="J56"/>
  <c r="F56"/>
  <c r="E56"/>
  <c r="D56"/>
  <c r="S55" s="1"/>
  <c r="R55"/>
  <c r="Q55"/>
  <c r="P55"/>
  <c r="L55"/>
  <c r="K55"/>
  <c r="J55"/>
  <c r="F55"/>
  <c r="E55"/>
  <c r="D55"/>
  <c r="R54"/>
  <c r="Q54"/>
  <c r="P54"/>
  <c r="M54" s="1"/>
  <c r="L54"/>
  <c r="K54"/>
  <c r="J54"/>
  <c r="F54"/>
  <c r="E54"/>
  <c r="D54"/>
  <c r="R53"/>
  <c r="Q53"/>
  <c r="P53"/>
  <c r="L53"/>
  <c r="K53"/>
  <c r="J53"/>
  <c r="F53"/>
  <c r="E53"/>
  <c r="D53"/>
  <c r="R52"/>
  <c r="Q52"/>
  <c r="P52"/>
  <c r="L52"/>
  <c r="K52"/>
  <c r="J52"/>
  <c r="F52"/>
  <c r="E52"/>
  <c r="D52"/>
  <c r="R51"/>
  <c r="Q51"/>
  <c r="P51"/>
  <c r="L51"/>
  <c r="K51"/>
  <c r="J51"/>
  <c r="F51"/>
  <c r="E51"/>
  <c r="D51"/>
  <c r="R50"/>
  <c r="Q50"/>
  <c r="P50"/>
  <c r="L50"/>
  <c r="K50"/>
  <c r="J50"/>
  <c r="F50"/>
  <c r="E50"/>
  <c r="D50"/>
  <c r="R49"/>
  <c r="Q49"/>
  <c r="P49"/>
  <c r="L49"/>
  <c r="K49"/>
  <c r="J49"/>
  <c r="F49"/>
  <c r="E49"/>
  <c r="D49"/>
  <c r="R48"/>
  <c r="Q48"/>
  <c r="P48"/>
  <c r="L48"/>
  <c r="K48"/>
  <c r="J48"/>
  <c r="F48"/>
  <c r="E48"/>
  <c r="D48"/>
  <c r="R47"/>
  <c r="Q47"/>
  <c r="P47"/>
  <c r="L47"/>
  <c r="K47"/>
  <c r="J47"/>
  <c r="F47"/>
  <c r="E47"/>
  <c r="D47"/>
  <c r="R46"/>
  <c r="Q46"/>
  <c r="P46"/>
  <c r="L46"/>
  <c r="K46"/>
  <c r="J46"/>
  <c r="F46"/>
  <c r="E46"/>
  <c r="D46"/>
  <c r="R45"/>
  <c r="Q45"/>
  <c r="P45"/>
  <c r="L45"/>
  <c r="K45"/>
  <c r="J45"/>
  <c r="F45"/>
  <c r="E45"/>
  <c r="D45"/>
  <c r="R44"/>
  <c r="Q44"/>
  <c r="P44"/>
  <c r="L44"/>
  <c r="K44"/>
  <c r="J44"/>
  <c r="F44"/>
  <c r="E44"/>
  <c r="D44"/>
  <c r="R43"/>
  <c r="Q43"/>
  <c r="P43"/>
  <c r="L43"/>
  <c r="K43"/>
  <c r="J43"/>
  <c r="F43"/>
  <c r="E43"/>
  <c r="D43"/>
  <c r="R42"/>
  <c r="Q42"/>
  <c r="P42"/>
  <c r="L42"/>
  <c r="K42"/>
  <c r="J42"/>
  <c r="F42"/>
  <c r="E42"/>
  <c r="D42"/>
  <c r="R41"/>
  <c r="Q41"/>
  <c r="P41"/>
  <c r="L41"/>
  <c r="K41"/>
  <c r="J41"/>
  <c r="F41"/>
  <c r="E41"/>
  <c r="D41"/>
  <c r="R40"/>
  <c r="Q40"/>
  <c r="P40"/>
  <c r="L40"/>
  <c r="K40"/>
  <c r="J40"/>
  <c r="F40"/>
  <c r="E40"/>
  <c r="D40"/>
  <c r="R39"/>
  <c r="Q39"/>
  <c r="P39"/>
  <c r="L39"/>
  <c r="K39"/>
  <c r="J39"/>
  <c r="F39"/>
  <c r="E39"/>
  <c r="D39"/>
  <c r="R38"/>
  <c r="Q38"/>
  <c r="P38"/>
  <c r="L38"/>
  <c r="K38"/>
  <c r="J38"/>
  <c r="F38"/>
  <c r="E38"/>
  <c r="D38"/>
  <c r="R37"/>
  <c r="Q37"/>
  <c r="P37"/>
  <c r="L37"/>
  <c r="K37"/>
  <c r="J37"/>
  <c r="F37"/>
  <c r="E37"/>
  <c r="D37"/>
  <c r="R36"/>
  <c r="Q36"/>
  <c r="P36"/>
  <c r="L36"/>
  <c r="K36"/>
  <c r="J36"/>
  <c r="F36"/>
  <c r="E36"/>
  <c r="D36"/>
  <c r="R35"/>
  <c r="Q35"/>
  <c r="P35"/>
  <c r="L35"/>
  <c r="K35"/>
  <c r="J35"/>
  <c r="F35"/>
  <c r="E35"/>
  <c r="D35"/>
  <c r="R34"/>
  <c r="Q34"/>
  <c r="P34"/>
  <c r="L34"/>
  <c r="K34"/>
  <c r="J34"/>
  <c r="F34"/>
  <c r="E34"/>
  <c r="D34"/>
  <c r="R33"/>
  <c r="Q33"/>
  <c r="P33"/>
  <c r="L33"/>
  <c r="K33"/>
  <c r="J33"/>
  <c r="F33"/>
  <c r="E33"/>
  <c r="D33"/>
  <c r="R32"/>
  <c r="Q32"/>
  <c r="P32"/>
  <c r="L32"/>
  <c r="K32"/>
  <c r="J32"/>
  <c r="F32"/>
  <c r="E32"/>
  <c r="D32"/>
  <c r="R31"/>
  <c r="Q31"/>
  <c r="P31"/>
  <c r="L31"/>
  <c r="K31"/>
  <c r="J31"/>
  <c r="F31"/>
  <c r="E31"/>
  <c r="D31"/>
  <c r="R30"/>
  <c r="Q30"/>
  <c r="P30"/>
  <c r="L30"/>
  <c r="K30"/>
  <c r="J30"/>
  <c r="F30"/>
  <c r="E30"/>
  <c r="D30"/>
  <c r="R29"/>
  <c r="Q29"/>
  <c r="P29"/>
  <c r="L29"/>
  <c r="K29"/>
  <c r="J29"/>
  <c r="F29"/>
  <c r="E29"/>
  <c r="D29"/>
  <c r="R28"/>
  <c r="Q28"/>
  <c r="P28"/>
  <c r="L28"/>
  <c r="K28"/>
  <c r="J28"/>
  <c r="F28"/>
  <c r="E28"/>
  <c r="D28"/>
  <c r="R27"/>
  <c r="Q27"/>
  <c r="P27"/>
  <c r="L27"/>
  <c r="K27"/>
  <c r="J27"/>
  <c r="F27"/>
  <c r="E27"/>
  <c r="D27"/>
  <c r="R26"/>
  <c r="Q26"/>
  <c r="P26"/>
  <c r="L26"/>
  <c r="K26"/>
  <c r="J26"/>
  <c r="F26"/>
  <c r="E26"/>
  <c r="D26"/>
  <c r="R25"/>
  <c r="Q25"/>
  <c r="P25"/>
  <c r="L25"/>
  <c r="K25"/>
  <c r="J25"/>
  <c r="F25"/>
  <c r="E25"/>
  <c r="D25"/>
  <c r="R24"/>
  <c r="Q24"/>
  <c r="P24"/>
  <c r="L24"/>
  <c r="K24"/>
  <c r="J24"/>
  <c r="F24"/>
  <c r="E24"/>
  <c r="D24"/>
  <c r="R23"/>
  <c r="Q23"/>
  <c r="P23"/>
  <c r="L23"/>
  <c r="K23"/>
  <c r="J23"/>
  <c r="F23"/>
  <c r="E23"/>
  <c r="D23"/>
  <c r="R22"/>
  <c r="Q22"/>
  <c r="P22"/>
  <c r="L22"/>
  <c r="K22"/>
  <c r="J22"/>
  <c r="F22"/>
  <c r="E22"/>
  <c r="D22"/>
  <c r="R21"/>
  <c r="Q21"/>
  <c r="P21"/>
  <c r="L21"/>
  <c r="K21"/>
  <c r="J21"/>
  <c r="F21"/>
  <c r="E21"/>
  <c r="D21"/>
  <c r="R20"/>
  <c r="Q20"/>
  <c r="P20"/>
  <c r="L20"/>
  <c r="K20"/>
  <c r="J20"/>
  <c r="F20"/>
  <c r="E20"/>
  <c r="D20"/>
  <c r="R19"/>
  <c r="Q19"/>
  <c r="P19"/>
  <c r="L19"/>
  <c r="K19"/>
  <c r="J19"/>
  <c r="F19"/>
  <c r="E19"/>
  <c r="D19"/>
  <c r="R18"/>
  <c r="Q18"/>
  <c r="P18"/>
  <c r="L18"/>
  <c r="K18"/>
  <c r="J18"/>
  <c r="F18"/>
  <c r="E18"/>
  <c r="D18"/>
  <c r="R17"/>
  <c r="Q17"/>
  <c r="P17"/>
  <c r="L17"/>
  <c r="K17"/>
  <c r="J17"/>
  <c r="F17"/>
  <c r="E17"/>
  <c r="D17"/>
  <c r="R16"/>
  <c r="Q16"/>
  <c r="P16"/>
  <c r="L16"/>
  <c r="K16"/>
  <c r="J16"/>
  <c r="F16"/>
  <c r="E16"/>
  <c r="D16"/>
  <c r="R15"/>
  <c r="Q15"/>
  <c r="P15"/>
  <c r="L15"/>
  <c r="K15"/>
  <c r="J15"/>
  <c r="F15"/>
  <c r="E15"/>
  <c r="D15"/>
  <c r="R14"/>
  <c r="Q14"/>
  <c r="P14"/>
  <c r="L14"/>
  <c r="K14"/>
  <c r="J14"/>
  <c r="F14"/>
  <c r="E14"/>
  <c r="D14"/>
  <c r="R13"/>
  <c r="Q13"/>
  <c r="P13"/>
  <c r="L13"/>
  <c r="K13"/>
  <c r="J13"/>
  <c r="F13"/>
  <c r="E13"/>
  <c r="D13"/>
  <c r="R12"/>
  <c r="Q12"/>
  <c r="P12"/>
  <c r="L12"/>
  <c r="K12"/>
  <c r="J12"/>
  <c r="F12"/>
  <c r="E12"/>
  <c r="D12"/>
  <c r="R11"/>
  <c r="Q11"/>
  <c r="P11"/>
  <c r="L11"/>
  <c r="K11"/>
  <c r="J11"/>
  <c r="F11"/>
  <c r="E11"/>
  <c r="D11"/>
  <c r="R10"/>
  <c r="Q10"/>
  <c r="P10"/>
  <c r="L10"/>
  <c r="K10"/>
  <c r="J10"/>
  <c r="F10"/>
  <c r="E10"/>
  <c r="D10"/>
  <c r="R69" i="11"/>
  <c r="Q69"/>
  <c r="P69"/>
  <c r="L69"/>
  <c r="K69"/>
  <c r="J69"/>
  <c r="M69" s="1"/>
  <c r="R68"/>
  <c r="Q68"/>
  <c r="P68"/>
  <c r="L68"/>
  <c r="K68"/>
  <c r="J68"/>
  <c r="F68"/>
  <c r="E68"/>
  <c r="D68"/>
  <c r="R67"/>
  <c r="Q67"/>
  <c r="P67"/>
  <c r="S67" s="1"/>
  <c r="L67"/>
  <c r="K67"/>
  <c r="J67"/>
  <c r="F67"/>
  <c r="E67"/>
  <c r="D67"/>
  <c r="R66"/>
  <c r="Q66"/>
  <c r="P66"/>
  <c r="L66"/>
  <c r="K66"/>
  <c r="J66"/>
  <c r="M66" s="1"/>
  <c r="F66"/>
  <c r="E66"/>
  <c r="D66"/>
  <c r="R65"/>
  <c r="Q65"/>
  <c r="P65"/>
  <c r="L65"/>
  <c r="K65"/>
  <c r="J65"/>
  <c r="F65"/>
  <c r="E65"/>
  <c r="D65"/>
  <c r="G65" s="1"/>
  <c r="R64"/>
  <c r="Q64"/>
  <c r="P64"/>
  <c r="L64"/>
  <c r="K64"/>
  <c r="J64"/>
  <c r="F64"/>
  <c r="E64"/>
  <c r="D64"/>
  <c r="R63"/>
  <c r="Q63"/>
  <c r="P63"/>
  <c r="S63" s="1"/>
  <c r="L63"/>
  <c r="K63"/>
  <c r="J63"/>
  <c r="F63"/>
  <c r="E63"/>
  <c r="D63"/>
  <c r="R62"/>
  <c r="Q62"/>
  <c r="P62"/>
  <c r="L62"/>
  <c r="K62"/>
  <c r="J62"/>
  <c r="M62" s="1"/>
  <c r="F62"/>
  <c r="E62"/>
  <c r="D62"/>
  <c r="R61"/>
  <c r="Q61"/>
  <c r="P61"/>
  <c r="L61"/>
  <c r="K61"/>
  <c r="J61"/>
  <c r="F61"/>
  <c r="E61"/>
  <c r="D61"/>
  <c r="G61" s="1"/>
  <c r="R60"/>
  <c r="Q60"/>
  <c r="P60"/>
  <c r="L60"/>
  <c r="K60"/>
  <c r="J60"/>
  <c r="F60"/>
  <c r="E60"/>
  <c r="D60"/>
  <c r="R59"/>
  <c r="Q59"/>
  <c r="P59"/>
  <c r="S59" s="1"/>
  <c r="L59"/>
  <c r="K59"/>
  <c r="J59"/>
  <c r="F59"/>
  <c r="E59"/>
  <c r="D59"/>
  <c r="R58"/>
  <c r="Q58"/>
  <c r="P58"/>
  <c r="L58"/>
  <c r="K58"/>
  <c r="J58"/>
  <c r="M58" s="1"/>
  <c r="F58"/>
  <c r="E58"/>
  <c r="D58"/>
  <c r="R57"/>
  <c r="Q57"/>
  <c r="P57"/>
  <c r="L57"/>
  <c r="K57"/>
  <c r="J57"/>
  <c r="F57"/>
  <c r="E57"/>
  <c r="D57"/>
  <c r="G57" s="1"/>
  <c r="R56"/>
  <c r="Q56"/>
  <c r="P56"/>
  <c r="L56"/>
  <c r="K56"/>
  <c r="J56"/>
  <c r="F56"/>
  <c r="E56"/>
  <c r="D56"/>
  <c r="R55"/>
  <c r="Q55"/>
  <c r="P55"/>
  <c r="S55" s="1"/>
  <c r="L55"/>
  <c r="K55"/>
  <c r="J55"/>
  <c r="F55"/>
  <c r="E55"/>
  <c r="D55"/>
  <c r="R54"/>
  <c r="Q54"/>
  <c r="P54"/>
  <c r="L54"/>
  <c r="K54"/>
  <c r="J54"/>
  <c r="M54" s="1"/>
  <c r="F54"/>
  <c r="E54"/>
  <c r="D54"/>
  <c r="R53"/>
  <c r="Q53"/>
  <c r="P53"/>
  <c r="L53"/>
  <c r="K53"/>
  <c r="J53"/>
  <c r="F53"/>
  <c r="E53"/>
  <c r="D53"/>
  <c r="G53" s="1"/>
  <c r="R52"/>
  <c r="Q52"/>
  <c r="P52"/>
  <c r="L52"/>
  <c r="K52"/>
  <c r="J52"/>
  <c r="F52"/>
  <c r="E52"/>
  <c r="D52"/>
  <c r="R51"/>
  <c r="Q51"/>
  <c r="P51"/>
  <c r="S51" s="1"/>
  <c r="L51"/>
  <c r="K51"/>
  <c r="J51"/>
  <c r="F51"/>
  <c r="E51"/>
  <c r="D51"/>
  <c r="R50"/>
  <c r="Q50"/>
  <c r="P50"/>
  <c r="L50"/>
  <c r="K50"/>
  <c r="J50"/>
  <c r="M50" s="1"/>
  <c r="F50"/>
  <c r="E50"/>
  <c r="D50"/>
  <c r="R49"/>
  <c r="Q49"/>
  <c r="P49"/>
  <c r="L49"/>
  <c r="K49"/>
  <c r="J49"/>
  <c r="F49"/>
  <c r="E49"/>
  <c r="D49"/>
  <c r="G49" s="1"/>
  <c r="R48"/>
  <c r="Q48"/>
  <c r="P48"/>
  <c r="L48"/>
  <c r="K48"/>
  <c r="J48"/>
  <c r="F48"/>
  <c r="E48"/>
  <c r="D48"/>
  <c r="R47"/>
  <c r="Q47"/>
  <c r="P47"/>
  <c r="S47" s="1"/>
  <c r="L47"/>
  <c r="K47"/>
  <c r="J47"/>
  <c r="F47"/>
  <c r="E47"/>
  <c r="D47"/>
  <c r="R46"/>
  <c r="Q46"/>
  <c r="P46"/>
  <c r="S46" s="1"/>
  <c r="L46"/>
  <c r="K46"/>
  <c r="J46"/>
  <c r="M46" s="1"/>
  <c r="F46"/>
  <c r="E46"/>
  <c r="D46"/>
  <c r="R45"/>
  <c r="Q45"/>
  <c r="P45"/>
  <c r="L45"/>
  <c r="K45"/>
  <c r="J45"/>
  <c r="M45" s="1"/>
  <c r="F45"/>
  <c r="E45"/>
  <c r="D45"/>
  <c r="G45" s="1"/>
  <c r="R44"/>
  <c r="Q44"/>
  <c r="P44"/>
  <c r="L44"/>
  <c r="K44"/>
  <c r="J44"/>
  <c r="F44"/>
  <c r="E44"/>
  <c r="D44"/>
  <c r="G44" s="1"/>
  <c r="R43"/>
  <c r="Q43"/>
  <c r="P43"/>
  <c r="S43" s="1"/>
  <c r="L43"/>
  <c r="K43"/>
  <c r="J43"/>
  <c r="F43"/>
  <c r="E43"/>
  <c r="D43"/>
  <c r="R42"/>
  <c r="Q42"/>
  <c r="P42"/>
  <c r="L42"/>
  <c r="K42"/>
  <c r="J42"/>
  <c r="M42" s="1"/>
  <c r="F42"/>
  <c r="E42"/>
  <c r="D42"/>
  <c r="R41"/>
  <c r="Q41"/>
  <c r="P41"/>
  <c r="L41"/>
  <c r="K41"/>
  <c r="J41"/>
  <c r="F41"/>
  <c r="E41"/>
  <c r="D41"/>
  <c r="G41" s="1"/>
  <c r="R40"/>
  <c r="Q40"/>
  <c r="P40"/>
  <c r="L40"/>
  <c r="K40"/>
  <c r="J40"/>
  <c r="F40"/>
  <c r="E40"/>
  <c r="D40"/>
  <c r="R39"/>
  <c r="Q39"/>
  <c r="P39"/>
  <c r="S39" s="1"/>
  <c r="L39"/>
  <c r="K39"/>
  <c r="J39"/>
  <c r="F39"/>
  <c r="E39"/>
  <c r="D39"/>
  <c r="R38"/>
  <c r="Q38"/>
  <c r="P38"/>
  <c r="L38"/>
  <c r="K38"/>
  <c r="J38"/>
  <c r="M38" s="1"/>
  <c r="F38"/>
  <c r="E38"/>
  <c r="D38"/>
  <c r="R37"/>
  <c r="Q37"/>
  <c r="P37"/>
  <c r="L37"/>
  <c r="K37"/>
  <c r="J37"/>
  <c r="F37"/>
  <c r="E37"/>
  <c r="D37"/>
  <c r="G37" s="1"/>
  <c r="R36"/>
  <c r="Q36"/>
  <c r="P36"/>
  <c r="L36"/>
  <c r="K36"/>
  <c r="J36"/>
  <c r="F36"/>
  <c r="E36"/>
  <c r="D36"/>
  <c r="R35"/>
  <c r="Q35"/>
  <c r="P35"/>
  <c r="S35" s="1"/>
  <c r="L35"/>
  <c r="K35"/>
  <c r="J35"/>
  <c r="F35"/>
  <c r="E35"/>
  <c r="D35"/>
  <c r="R34"/>
  <c r="Q34"/>
  <c r="P34"/>
  <c r="L34"/>
  <c r="K34"/>
  <c r="J34"/>
  <c r="M34" s="1"/>
  <c r="F34"/>
  <c r="E34"/>
  <c r="D34"/>
  <c r="R33"/>
  <c r="Q33"/>
  <c r="P33"/>
  <c r="L33"/>
  <c r="K33"/>
  <c r="J33"/>
  <c r="F33"/>
  <c r="E33"/>
  <c r="D33"/>
  <c r="G33" s="1"/>
  <c r="R32"/>
  <c r="Q32"/>
  <c r="P32"/>
  <c r="L32"/>
  <c r="K32"/>
  <c r="J32"/>
  <c r="F32"/>
  <c r="E32"/>
  <c r="D32"/>
  <c r="R31"/>
  <c r="Q31"/>
  <c r="P31"/>
  <c r="S31" s="1"/>
  <c r="L31"/>
  <c r="K31"/>
  <c r="J31"/>
  <c r="F31"/>
  <c r="E31"/>
  <c r="D31"/>
  <c r="R30"/>
  <c r="Q30"/>
  <c r="P30"/>
  <c r="L30"/>
  <c r="K30"/>
  <c r="J30"/>
  <c r="M30" s="1"/>
  <c r="F30"/>
  <c r="E30"/>
  <c r="D30"/>
  <c r="R29"/>
  <c r="Q29"/>
  <c r="P29"/>
  <c r="L29"/>
  <c r="K29"/>
  <c r="J29"/>
  <c r="F29"/>
  <c r="E29"/>
  <c r="D29"/>
  <c r="G29" s="1"/>
  <c r="R28"/>
  <c r="Q28"/>
  <c r="P28"/>
  <c r="L28"/>
  <c r="K28"/>
  <c r="J28"/>
  <c r="F28"/>
  <c r="E28"/>
  <c r="D28"/>
  <c r="R27"/>
  <c r="Q27"/>
  <c r="P27"/>
  <c r="S27" s="1"/>
  <c r="L27"/>
  <c r="K27"/>
  <c r="J27"/>
  <c r="F27"/>
  <c r="E27"/>
  <c r="D27"/>
  <c r="R26"/>
  <c r="Q26"/>
  <c r="P26"/>
  <c r="L26"/>
  <c r="K26"/>
  <c r="J26"/>
  <c r="M26" s="1"/>
  <c r="F26"/>
  <c r="E26"/>
  <c r="D26"/>
  <c r="R25"/>
  <c r="Q25"/>
  <c r="P25"/>
  <c r="L25"/>
  <c r="K25"/>
  <c r="J25"/>
  <c r="F25"/>
  <c r="E25"/>
  <c r="D25"/>
  <c r="G25" s="1"/>
  <c r="R24"/>
  <c r="Q24"/>
  <c r="P24"/>
  <c r="L24"/>
  <c r="K24"/>
  <c r="J24"/>
  <c r="F24"/>
  <c r="E24"/>
  <c r="D24"/>
  <c r="R23"/>
  <c r="Q23"/>
  <c r="P23"/>
  <c r="S23" s="1"/>
  <c r="L23"/>
  <c r="K23"/>
  <c r="J23"/>
  <c r="F23"/>
  <c r="E23"/>
  <c r="D23"/>
  <c r="R22"/>
  <c r="Q22"/>
  <c r="P22"/>
  <c r="L22"/>
  <c r="K22"/>
  <c r="J22"/>
  <c r="M22" s="1"/>
  <c r="F22"/>
  <c r="E22"/>
  <c r="D22"/>
  <c r="R21"/>
  <c r="Q21"/>
  <c r="P21"/>
  <c r="L21"/>
  <c r="K21"/>
  <c r="J21"/>
  <c r="F21"/>
  <c r="E21"/>
  <c r="D21"/>
  <c r="G21" s="1"/>
  <c r="R20"/>
  <c r="Q20"/>
  <c r="P20"/>
  <c r="L20"/>
  <c r="K20"/>
  <c r="J20"/>
  <c r="F20"/>
  <c r="E20"/>
  <c r="D20"/>
  <c r="R19"/>
  <c r="Q19"/>
  <c r="P19"/>
  <c r="S19" s="1"/>
  <c r="L19"/>
  <c r="K19"/>
  <c r="J19"/>
  <c r="F19"/>
  <c r="E19"/>
  <c r="D19"/>
  <c r="R18"/>
  <c r="Q18"/>
  <c r="P18"/>
  <c r="L18"/>
  <c r="K18"/>
  <c r="J18"/>
  <c r="M18" s="1"/>
  <c r="F18"/>
  <c r="E18"/>
  <c r="D18"/>
  <c r="R17"/>
  <c r="Q17"/>
  <c r="P17"/>
  <c r="L17"/>
  <c r="K17"/>
  <c r="J17"/>
  <c r="F17"/>
  <c r="E17"/>
  <c r="D17"/>
  <c r="G17" s="1"/>
  <c r="R16"/>
  <c r="Q16"/>
  <c r="P16"/>
  <c r="L16"/>
  <c r="K16"/>
  <c r="J16"/>
  <c r="F16"/>
  <c r="E16"/>
  <c r="D16"/>
  <c r="R15"/>
  <c r="Q15"/>
  <c r="P15"/>
  <c r="S15" s="1"/>
  <c r="L15"/>
  <c r="K15"/>
  <c r="J15"/>
  <c r="F15"/>
  <c r="E15"/>
  <c r="D15"/>
  <c r="R14"/>
  <c r="Q14"/>
  <c r="P14"/>
  <c r="L14"/>
  <c r="K14"/>
  <c r="J14"/>
  <c r="M14" s="1"/>
  <c r="F14"/>
  <c r="E14"/>
  <c r="D14"/>
  <c r="R13"/>
  <c r="Q13"/>
  <c r="P13"/>
  <c r="L13"/>
  <c r="K13"/>
  <c r="J13"/>
  <c r="F13"/>
  <c r="E13"/>
  <c r="D13"/>
  <c r="G13" s="1"/>
  <c r="R12"/>
  <c r="Q12"/>
  <c r="P12"/>
  <c r="L12"/>
  <c r="K12"/>
  <c r="J12"/>
  <c r="F12"/>
  <c r="E12"/>
  <c r="D12"/>
  <c r="R11"/>
  <c r="Q11"/>
  <c r="P11"/>
  <c r="S11" s="1"/>
  <c r="L11"/>
  <c r="K11"/>
  <c r="J11"/>
  <c r="F11"/>
  <c r="E11"/>
  <c r="D11"/>
  <c r="R10"/>
  <c r="Q10"/>
  <c r="P10"/>
  <c r="L10"/>
  <c r="K10"/>
  <c r="J10"/>
  <c r="M10" s="1"/>
  <c r="F10"/>
  <c r="E10"/>
  <c r="D10"/>
  <c r="R69" i="9"/>
  <c r="Q69"/>
  <c r="P69"/>
  <c r="L69"/>
  <c r="K69"/>
  <c r="J69"/>
  <c r="R68"/>
  <c r="Q68"/>
  <c r="P68"/>
  <c r="L68"/>
  <c r="K68"/>
  <c r="J68"/>
  <c r="F68"/>
  <c r="E68"/>
  <c r="D68"/>
  <c r="R67"/>
  <c r="Q67"/>
  <c r="P67"/>
  <c r="L67"/>
  <c r="K67"/>
  <c r="J67"/>
  <c r="F67"/>
  <c r="E67"/>
  <c r="D67"/>
  <c r="R66"/>
  <c r="Q66"/>
  <c r="P66"/>
  <c r="L66"/>
  <c r="K66"/>
  <c r="J66"/>
  <c r="F66"/>
  <c r="E66"/>
  <c r="D66"/>
  <c r="R65"/>
  <c r="Q65"/>
  <c r="P65"/>
  <c r="L65"/>
  <c r="K65"/>
  <c r="J65"/>
  <c r="F65"/>
  <c r="E65"/>
  <c r="D65"/>
  <c r="R64"/>
  <c r="Q64"/>
  <c r="P64"/>
  <c r="L64"/>
  <c r="K64"/>
  <c r="J64"/>
  <c r="F64"/>
  <c r="E64"/>
  <c r="D64"/>
  <c r="R63"/>
  <c r="Q63"/>
  <c r="S63" s="1"/>
  <c r="P63"/>
  <c r="L63"/>
  <c r="K63"/>
  <c r="J63"/>
  <c r="F63"/>
  <c r="E63"/>
  <c r="D63"/>
  <c r="R62"/>
  <c r="Q62"/>
  <c r="P62"/>
  <c r="L62"/>
  <c r="K62"/>
  <c r="J62"/>
  <c r="F62"/>
  <c r="E62"/>
  <c r="D62"/>
  <c r="R61"/>
  <c r="Q61"/>
  <c r="P61"/>
  <c r="L61"/>
  <c r="K61"/>
  <c r="J61"/>
  <c r="F61"/>
  <c r="E61"/>
  <c r="D61"/>
  <c r="R60"/>
  <c r="Q60"/>
  <c r="P60"/>
  <c r="L60"/>
  <c r="K60"/>
  <c r="J60"/>
  <c r="F60"/>
  <c r="E60"/>
  <c r="D60"/>
  <c r="R59"/>
  <c r="Q59"/>
  <c r="P59"/>
  <c r="L59"/>
  <c r="K59"/>
  <c r="J59"/>
  <c r="F59"/>
  <c r="E59"/>
  <c r="D59"/>
  <c r="R58"/>
  <c r="Q58"/>
  <c r="P58"/>
  <c r="L58"/>
  <c r="K58"/>
  <c r="J58"/>
  <c r="F58"/>
  <c r="E58"/>
  <c r="D58"/>
  <c r="R57"/>
  <c r="Q57"/>
  <c r="P57"/>
  <c r="L57"/>
  <c r="K57"/>
  <c r="J57"/>
  <c r="F57"/>
  <c r="E57"/>
  <c r="D57"/>
  <c r="R56"/>
  <c r="Q56"/>
  <c r="P56"/>
  <c r="L56"/>
  <c r="K56"/>
  <c r="J56"/>
  <c r="F56"/>
  <c r="E56"/>
  <c r="D56"/>
  <c r="R55"/>
  <c r="Q55"/>
  <c r="P55"/>
  <c r="L55"/>
  <c r="K55"/>
  <c r="J55"/>
  <c r="F55"/>
  <c r="E55"/>
  <c r="D55"/>
  <c r="R54"/>
  <c r="Q54"/>
  <c r="P54"/>
  <c r="L54"/>
  <c r="K54"/>
  <c r="J54"/>
  <c r="F54"/>
  <c r="E54"/>
  <c r="D54"/>
  <c r="R53"/>
  <c r="Q53"/>
  <c r="P53"/>
  <c r="L53"/>
  <c r="K53"/>
  <c r="J53"/>
  <c r="F53"/>
  <c r="E53"/>
  <c r="G53" s="1"/>
  <c r="D53"/>
  <c r="R52"/>
  <c r="Q52"/>
  <c r="P52"/>
  <c r="L52"/>
  <c r="K52"/>
  <c r="J52"/>
  <c r="M52" s="1"/>
  <c r="F52"/>
  <c r="E52"/>
  <c r="D52"/>
  <c r="R51"/>
  <c r="Q51"/>
  <c r="P51"/>
  <c r="L51"/>
  <c r="K51"/>
  <c r="J51"/>
  <c r="F51"/>
  <c r="E51"/>
  <c r="D51"/>
  <c r="R50"/>
  <c r="Q50"/>
  <c r="P50"/>
  <c r="L50"/>
  <c r="K50"/>
  <c r="J50"/>
  <c r="F50"/>
  <c r="E50"/>
  <c r="D50"/>
  <c r="R49"/>
  <c r="Q49"/>
  <c r="P49"/>
  <c r="L49"/>
  <c r="K49"/>
  <c r="J49"/>
  <c r="F49"/>
  <c r="E49"/>
  <c r="D49"/>
  <c r="R48"/>
  <c r="Q48"/>
  <c r="P48"/>
  <c r="L48"/>
  <c r="K48"/>
  <c r="J48"/>
  <c r="F48"/>
  <c r="E48"/>
  <c r="D48"/>
  <c r="R47"/>
  <c r="S47" s="1"/>
  <c r="Q47"/>
  <c r="P47"/>
  <c r="L47"/>
  <c r="K47"/>
  <c r="J47"/>
  <c r="F47"/>
  <c r="E47"/>
  <c r="G47" s="1"/>
  <c r="D47"/>
  <c r="R46"/>
  <c r="Q46"/>
  <c r="P46"/>
  <c r="L46"/>
  <c r="K46"/>
  <c r="J46"/>
  <c r="F46"/>
  <c r="E46"/>
  <c r="D46"/>
  <c r="R45"/>
  <c r="Q45"/>
  <c r="P45"/>
  <c r="L45"/>
  <c r="K45"/>
  <c r="J45"/>
  <c r="F45"/>
  <c r="E45"/>
  <c r="D45"/>
  <c r="R44"/>
  <c r="Q44"/>
  <c r="P44"/>
  <c r="L44"/>
  <c r="K44"/>
  <c r="J44"/>
  <c r="F44"/>
  <c r="E44"/>
  <c r="D44"/>
  <c r="R43"/>
  <c r="Q43"/>
  <c r="P43"/>
  <c r="L43"/>
  <c r="K43"/>
  <c r="J43"/>
  <c r="F43"/>
  <c r="E43"/>
  <c r="D43"/>
  <c r="R42"/>
  <c r="Q42"/>
  <c r="P42"/>
  <c r="L42"/>
  <c r="K42"/>
  <c r="J42"/>
  <c r="F42"/>
  <c r="E42"/>
  <c r="D42"/>
  <c r="R41"/>
  <c r="Q41"/>
  <c r="P41"/>
  <c r="S41" s="1"/>
  <c r="L41"/>
  <c r="K41"/>
  <c r="J41"/>
  <c r="F41"/>
  <c r="E41"/>
  <c r="D41"/>
  <c r="R40"/>
  <c r="Q40"/>
  <c r="P40"/>
  <c r="L40"/>
  <c r="K40"/>
  <c r="J40"/>
  <c r="F40"/>
  <c r="E40"/>
  <c r="D40"/>
  <c r="R39"/>
  <c r="Q39"/>
  <c r="P39"/>
  <c r="L39"/>
  <c r="K39"/>
  <c r="J39"/>
  <c r="F39"/>
  <c r="E39"/>
  <c r="G39" s="1"/>
  <c r="D39"/>
  <c r="R38"/>
  <c r="Q38"/>
  <c r="P38"/>
  <c r="L38"/>
  <c r="K38"/>
  <c r="J38"/>
  <c r="F38"/>
  <c r="E38"/>
  <c r="D38"/>
  <c r="R37"/>
  <c r="Q37"/>
  <c r="S37" s="1"/>
  <c r="P37"/>
  <c r="L37"/>
  <c r="K37"/>
  <c r="J37"/>
  <c r="F37"/>
  <c r="E37"/>
  <c r="D37"/>
  <c r="R36"/>
  <c r="Q36"/>
  <c r="P36"/>
  <c r="L36"/>
  <c r="K36"/>
  <c r="J36"/>
  <c r="F36"/>
  <c r="E36"/>
  <c r="D36"/>
  <c r="R35"/>
  <c r="Q35"/>
  <c r="P35"/>
  <c r="L35"/>
  <c r="K35"/>
  <c r="J35"/>
  <c r="F35"/>
  <c r="E35"/>
  <c r="D35"/>
  <c r="R34"/>
  <c r="Q34"/>
  <c r="P34"/>
  <c r="L34"/>
  <c r="K34"/>
  <c r="J34"/>
  <c r="F34"/>
  <c r="E34"/>
  <c r="D34"/>
  <c r="R33"/>
  <c r="Q33"/>
  <c r="P33"/>
  <c r="L33"/>
  <c r="K33"/>
  <c r="J33"/>
  <c r="F33"/>
  <c r="E33"/>
  <c r="D33"/>
  <c r="R32"/>
  <c r="Q32"/>
  <c r="P32"/>
  <c r="L32"/>
  <c r="K32"/>
  <c r="M32" s="1"/>
  <c r="J32"/>
  <c r="F32"/>
  <c r="E32"/>
  <c r="D32"/>
  <c r="R31"/>
  <c r="Q31"/>
  <c r="P31"/>
  <c r="L31"/>
  <c r="K31"/>
  <c r="J31"/>
  <c r="F31"/>
  <c r="E31"/>
  <c r="D31"/>
  <c r="R30"/>
  <c r="Q30"/>
  <c r="P30"/>
  <c r="L30"/>
  <c r="K30"/>
  <c r="J30"/>
  <c r="F30"/>
  <c r="E30"/>
  <c r="D30"/>
  <c r="R29"/>
  <c r="Q29"/>
  <c r="P29"/>
  <c r="L29"/>
  <c r="K29"/>
  <c r="J29"/>
  <c r="F29"/>
  <c r="E29"/>
  <c r="D29"/>
  <c r="R28"/>
  <c r="Q28"/>
  <c r="P28"/>
  <c r="L28"/>
  <c r="K28"/>
  <c r="J28"/>
  <c r="F28"/>
  <c r="E28"/>
  <c r="D28"/>
  <c r="R27"/>
  <c r="Q27"/>
  <c r="P27"/>
  <c r="L27"/>
  <c r="K27"/>
  <c r="J27"/>
  <c r="F27"/>
  <c r="E27"/>
  <c r="D27"/>
  <c r="R26"/>
  <c r="Q26"/>
  <c r="P26"/>
  <c r="L26"/>
  <c r="K26"/>
  <c r="J26"/>
  <c r="F26"/>
  <c r="E26"/>
  <c r="D26"/>
  <c r="R25"/>
  <c r="Q25"/>
  <c r="S25" s="1"/>
  <c r="P25"/>
  <c r="L25"/>
  <c r="K25"/>
  <c r="J25"/>
  <c r="F25"/>
  <c r="E25"/>
  <c r="D25"/>
  <c r="R24"/>
  <c r="Q24"/>
  <c r="P24"/>
  <c r="L24"/>
  <c r="K24"/>
  <c r="J24"/>
  <c r="F24"/>
  <c r="E24"/>
  <c r="D24"/>
  <c r="R23"/>
  <c r="Q23"/>
  <c r="P23"/>
  <c r="L23"/>
  <c r="K23"/>
  <c r="J23"/>
  <c r="F23"/>
  <c r="E23"/>
  <c r="D23"/>
  <c r="R22"/>
  <c r="Q22"/>
  <c r="P22"/>
  <c r="L22"/>
  <c r="K22"/>
  <c r="J22"/>
  <c r="F22"/>
  <c r="E22"/>
  <c r="D22"/>
  <c r="R21"/>
  <c r="Q21"/>
  <c r="P21"/>
  <c r="L21"/>
  <c r="K21"/>
  <c r="J21"/>
  <c r="F21"/>
  <c r="E21"/>
  <c r="D21"/>
  <c r="R20"/>
  <c r="Q20"/>
  <c r="P20"/>
  <c r="L20"/>
  <c r="K20"/>
  <c r="M20" s="1"/>
  <c r="J20"/>
  <c r="F20"/>
  <c r="E20"/>
  <c r="D20"/>
  <c r="R19"/>
  <c r="Q19"/>
  <c r="P19"/>
  <c r="L19"/>
  <c r="K19"/>
  <c r="J19"/>
  <c r="F19"/>
  <c r="E19"/>
  <c r="D19"/>
  <c r="R18"/>
  <c r="Q18"/>
  <c r="P18"/>
  <c r="L18"/>
  <c r="K18"/>
  <c r="J18"/>
  <c r="F18"/>
  <c r="E18"/>
  <c r="D18"/>
  <c r="R17"/>
  <c r="Q17"/>
  <c r="P17"/>
  <c r="L17"/>
  <c r="K17"/>
  <c r="J17"/>
  <c r="F17"/>
  <c r="E17"/>
  <c r="D17"/>
  <c r="R16"/>
  <c r="Q16"/>
  <c r="P16"/>
  <c r="L16"/>
  <c r="K16"/>
  <c r="J16"/>
  <c r="F16"/>
  <c r="E16"/>
  <c r="D16"/>
  <c r="R15"/>
  <c r="Q15"/>
  <c r="P15"/>
  <c r="L15"/>
  <c r="K15"/>
  <c r="J15"/>
  <c r="F15"/>
  <c r="E15"/>
  <c r="G15" s="1"/>
  <c r="D15"/>
  <c r="R14"/>
  <c r="Q14"/>
  <c r="P14"/>
  <c r="L14"/>
  <c r="K14"/>
  <c r="J14"/>
  <c r="F14"/>
  <c r="E14"/>
  <c r="D14"/>
  <c r="R13"/>
  <c r="Q13"/>
  <c r="P13"/>
  <c r="L13"/>
  <c r="K13"/>
  <c r="J13"/>
  <c r="F13"/>
  <c r="E13"/>
  <c r="D13"/>
  <c r="R12"/>
  <c r="Q12"/>
  <c r="P12"/>
  <c r="L12"/>
  <c r="K12"/>
  <c r="J12"/>
  <c r="F12"/>
  <c r="E12"/>
  <c r="D12"/>
  <c r="R11"/>
  <c r="Q11"/>
  <c r="P11"/>
  <c r="L11"/>
  <c r="K11"/>
  <c r="J11"/>
  <c r="F11"/>
  <c r="E11"/>
  <c r="D11"/>
  <c r="R10"/>
  <c r="Q10"/>
  <c r="P10"/>
  <c r="L10"/>
  <c r="K10"/>
  <c r="M10" s="1"/>
  <c r="J10"/>
  <c r="F10"/>
  <c r="E10"/>
  <c r="D10"/>
  <c r="R69" i="6"/>
  <c r="Q69"/>
  <c r="P69"/>
  <c r="L69"/>
  <c r="K69"/>
  <c r="J69"/>
  <c r="M69" s="1"/>
  <c r="R68"/>
  <c r="Q68"/>
  <c r="P68"/>
  <c r="L68"/>
  <c r="K68"/>
  <c r="J68"/>
  <c r="F68"/>
  <c r="E68"/>
  <c r="D68"/>
  <c r="R67"/>
  <c r="Q67"/>
  <c r="P67"/>
  <c r="L67"/>
  <c r="K67"/>
  <c r="J67"/>
  <c r="F67"/>
  <c r="E67"/>
  <c r="D67"/>
  <c r="R66"/>
  <c r="Q66"/>
  <c r="P66"/>
  <c r="L66"/>
  <c r="K66"/>
  <c r="J66"/>
  <c r="F66"/>
  <c r="E66"/>
  <c r="D66"/>
  <c r="R65"/>
  <c r="Q65"/>
  <c r="P65"/>
  <c r="L65"/>
  <c r="K65"/>
  <c r="J65"/>
  <c r="F65"/>
  <c r="E65"/>
  <c r="D65"/>
  <c r="R64"/>
  <c r="Q64"/>
  <c r="P64"/>
  <c r="L64"/>
  <c r="K64"/>
  <c r="J64"/>
  <c r="F64"/>
  <c r="E64"/>
  <c r="D64"/>
  <c r="R63"/>
  <c r="Q63"/>
  <c r="P63"/>
  <c r="L63"/>
  <c r="K63"/>
  <c r="J63"/>
  <c r="F63"/>
  <c r="E63"/>
  <c r="D63"/>
  <c r="R62"/>
  <c r="Q62"/>
  <c r="P62"/>
  <c r="L62"/>
  <c r="K62"/>
  <c r="J62"/>
  <c r="F62"/>
  <c r="E62"/>
  <c r="D62"/>
  <c r="R61"/>
  <c r="Q61"/>
  <c r="P61"/>
  <c r="L61"/>
  <c r="K61"/>
  <c r="M61" s="1"/>
  <c r="J61"/>
  <c r="F61"/>
  <c r="E61"/>
  <c r="D61"/>
  <c r="R60"/>
  <c r="Q60"/>
  <c r="P60"/>
  <c r="L60"/>
  <c r="K60"/>
  <c r="J60"/>
  <c r="F60"/>
  <c r="E60"/>
  <c r="G60" s="1"/>
  <c r="D60"/>
  <c r="R59"/>
  <c r="Q59"/>
  <c r="P59"/>
  <c r="L59"/>
  <c r="K59"/>
  <c r="J59"/>
  <c r="F59"/>
  <c r="E59"/>
  <c r="D59"/>
  <c r="R58"/>
  <c r="Q58"/>
  <c r="P58"/>
  <c r="L58"/>
  <c r="K58"/>
  <c r="J58"/>
  <c r="M58" s="1"/>
  <c r="F58"/>
  <c r="E58"/>
  <c r="D58"/>
  <c r="R57"/>
  <c r="Q57"/>
  <c r="P57"/>
  <c r="L57"/>
  <c r="K57"/>
  <c r="J57"/>
  <c r="F57"/>
  <c r="E57"/>
  <c r="D57"/>
  <c r="R56"/>
  <c r="Q56"/>
  <c r="P56"/>
  <c r="L56"/>
  <c r="K56"/>
  <c r="J56"/>
  <c r="F56"/>
  <c r="E56"/>
  <c r="G56" s="1"/>
  <c r="D56"/>
  <c r="R55"/>
  <c r="Q55"/>
  <c r="P55"/>
  <c r="L55"/>
  <c r="K55"/>
  <c r="J55"/>
  <c r="F55"/>
  <c r="E55"/>
  <c r="D55"/>
  <c r="R54"/>
  <c r="Q54"/>
  <c r="S54" s="1"/>
  <c r="P54"/>
  <c r="L54"/>
  <c r="K54"/>
  <c r="J54"/>
  <c r="F54"/>
  <c r="E54"/>
  <c r="D54"/>
  <c r="R53"/>
  <c r="Q53"/>
  <c r="P53"/>
  <c r="L53"/>
  <c r="K53"/>
  <c r="J53"/>
  <c r="F53"/>
  <c r="E53"/>
  <c r="D53"/>
  <c r="G53" s="1"/>
  <c r="R52"/>
  <c r="Q52"/>
  <c r="P52"/>
  <c r="L52"/>
  <c r="K52"/>
  <c r="J52"/>
  <c r="F52"/>
  <c r="E52"/>
  <c r="G52" s="1"/>
  <c r="D52"/>
  <c r="R51"/>
  <c r="Q51"/>
  <c r="P51"/>
  <c r="L51"/>
  <c r="K51"/>
  <c r="J51"/>
  <c r="F51"/>
  <c r="E51"/>
  <c r="D51"/>
  <c r="R50"/>
  <c r="Q50"/>
  <c r="S50" s="1"/>
  <c r="P50"/>
  <c r="L50"/>
  <c r="K50"/>
  <c r="J50"/>
  <c r="F50"/>
  <c r="E50"/>
  <c r="D50"/>
  <c r="R49"/>
  <c r="Q49"/>
  <c r="P49"/>
  <c r="L49"/>
  <c r="K49"/>
  <c r="J49"/>
  <c r="F49"/>
  <c r="E49"/>
  <c r="D49"/>
  <c r="R48"/>
  <c r="Q48"/>
  <c r="P48"/>
  <c r="L48"/>
  <c r="K48"/>
  <c r="J48"/>
  <c r="F48"/>
  <c r="E48"/>
  <c r="D48"/>
  <c r="R47"/>
  <c r="Q47"/>
  <c r="P47"/>
  <c r="L47"/>
  <c r="K47"/>
  <c r="J47"/>
  <c r="F47"/>
  <c r="E47"/>
  <c r="D47"/>
  <c r="R46"/>
  <c r="Q46"/>
  <c r="P46"/>
  <c r="L46"/>
  <c r="K46"/>
  <c r="J46"/>
  <c r="F46"/>
  <c r="E46"/>
  <c r="D46"/>
  <c r="R45"/>
  <c r="Q45"/>
  <c r="P45"/>
  <c r="S45" s="1"/>
  <c r="L45"/>
  <c r="K45"/>
  <c r="J45"/>
  <c r="F45"/>
  <c r="E45"/>
  <c r="D45"/>
  <c r="R44"/>
  <c r="Q44"/>
  <c r="P44"/>
  <c r="L44"/>
  <c r="K44"/>
  <c r="J44"/>
  <c r="F44"/>
  <c r="E44"/>
  <c r="G44" s="1"/>
  <c r="D44"/>
  <c r="R43"/>
  <c r="Q43"/>
  <c r="P43"/>
  <c r="L43"/>
  <c r="K43"/>
  <c r="J43"/>
  <c r="F43"/>
  <c r="E43"/>
  <c r="D43"/>
  <c r="R42"/>
  <c r="Q42"/>
  <c r="S42" s="1"/>
  <c r="P42"/>
  <c r="L42"/>
  <c r="K42"/>
  <c r="J42"/>
  <c r="F42"/>
  <c r="E42"/>
  <c r="D42"/>
  <c r="R41"/>
  <c r="Q41"/>
  <c r="P41"/>
  <c r="L41"/>
  <c r="K41"/>
  <c r="M41" s="1"/>
  <c r="J41"/>
  <c r="F41"/>
  <c r="E41"/>
  <c r="D41"/>
  <c r="R40"/>
  <c r="Q40"/>
  <c r="P40"/>
  <c r="L40"/>
  <c r="K40"/>
  <c r="J40"/>
  <c r="F40"/>
  <c r="E40"/>
  <c r="D40"/>
  <c r="R39"/>
  <c r="Q39"/>
  <c r="P39"/>
  <c r="L39"/>
  <c r="K39"/>
  <c r="J39"/>
  <c r="F39"/>
  <c r="E39"/>
  <c r="D39"/>
  <c r="R38"/>
  <c r="Q38"/>
  <c r="P38"/>
  <c r="L38"/>
  <c r="K38"/>
  <c r="J38"/>
  <c r="F38"/>
  <c r="E38"/>
  <c r="D38"/>
  <c r="R37"/>
  <c r="Q37"/>
  <c r="S37" s="1"/>
  <c r="P37"/>
  <c r="L37"/>
  <c r="K37"/>
  <c r="M37" s="1"/>
  <c r="J37"/>
  <c r="F37"/>
  <c r="E37"/>
  <c r="D37"/>
  <c r="R36"/>
  <c r="Q36"/>
  <c r="P36"/>
  <c r="L36"/>
  <c r="K36"/>
  <c r="M36" s="1"/>
  <c r="J36"/>
  <c r="F36"/>
  <c r="E36"/>
  <c r="G36" s="1"/>
  <c r="D36"/>
  <c r="R35"/>
  <c r="Q35"/>
  <c r="P35"/>
  <c r="L35"/>
  <c r="K35"/>
  <c r="J35"/>
  <c r="F35"/>
  <c r="E35"/>
  <c r="D35"/>
  <c r="R34"/>
  <c r="Q34"/>
  <c r="P34"/>
  <c r="L34"/>
  <c r="K34"/>
  <c r="J34"/>
  <c r="F34"/>
  <c r="E34"/>
  <c r="D34"/>
  <c r="R33"/>
  <c r="Q33"/>
  <c r="P33"/>
  <c r="L33"/>
  <c r="K33"/>
  <c r="J33"/>
  <c r="F33"/>
  <c r="E33"/>
  <c r="D33"/>
  <c r="R32"/>
  <c r="Q32"/>
  <c r="P32"/>
  <c r="L32"/>
  <c r="K32"/>
  <c r="J32"/>
  <c r="F32"/>
  <c r="E32"/>
  <c r="D32"/>
  <c r="R31"/>
  <c r="Q31"/>
  <c r="P31"/>
  <c r="L31"/>
  <c r="K31"/>
  <c r="J31"/>
  <c r="F31"/>
  <c r="E31"/>
  <c r="D31"/>
  <c r="R30"/>
  <c r="Q30"/>
  <c r="P30"/>
  <c r="L30"/>
  <c r="K30"/>
  <c r="J30"/>
  <c r="F30"/>
  <c r="E30"/>
  <c r="D30"/>
  <c r="R29"/>
  <c r="Q29"/>
  <c r="P29"/>
  <c r="L29"/>
  <c r="K29"/>
  <c r="J29"/>
  <c r="F29"/>
  <c r="E29"/>
  <c r="D29"/>
  <c r="R28"/>
  <c r="Q28"/>
  <c r="P28"/>
  <c r="L28"/>
  <c r="K28"/>
  <c r="J28"/>
  <c r="F28"/>
  <c r="E28"/>
  <c r="D28"/>
  <c r="R27"/>
  <c r="Q27"/>
  <c r="P27"/>
  <c r="L27"/>
  <c r="K27"/>
  <c r="J27"/>
  <c r="F27"/>
  <c r="E27"/>
  <c r="D27"/>
  <c r="R26"/>
  <c r="Q26"/>
  <c r="P26"/>
  <c r="L26"/>
  <c r="K26"/>
  <c r="J26"/>
  <c r="F26"/>
  <c r="E26"/>
  <c r="D26"/>
  <c r="R25"/>
  <c r="Q25"/>
  <c r="P25"/>
  <c r="L25"/>
  <c r="K25"/>
  <c r="J25"/>
  <c r="F25"/>
  <c r="E25"/>
  <c r="D25"/>
  <c r="R24"/>
  <c r="Q24"/>
  <c r="P24"/>
  <c r="L24"/>
  <c r="K24"/>
  <c r="J24"/>
  <c r="F24"/>
  <c r="E24"/>
  <c r="D24"/>
  <c r="R23"/>
  <c r="Q23"/>
  <c r="P23"/>
  <c r="L23"/>
  <c r="K23"/>
  <c r="J23"/>
  <c r="F23"/>
  <c r="E23"/>
  <c r="D23"/>
  <c r="R22"/>
  <c r="Q22"/>
  <c r="P22"/>
  <c r="L22"/>
  <c r="K22"/>
  <c r="J22"/>
  <c r="F22"/>
  <c r="E22"/>
  <c r="D22"/>
  <c r="R21"/>
  <c r="Q21"/>
  <c r="P21"/>
  <c r="L21"/>
  <c r="K21"/>
  <c r="J21"/>
  <c r="F21"/>
  <c r="E21"/>
  <c r="D21"/>
  <c r="R20"/>
  <c r="Q20"/>
  <c r="P20"/>
  <c r="L20"/>
  <c r="K20"/>
  <c r="J20"/>
  <c r="F20"/>
  <c r="E20"/>
  <c r="D20"/>
  <c r="R19"/>
  <c r="Q19"/>
  <c r="P19"/>
  <c r="L19"/>
  <c r="K19"/>
  <c r="J19"/>
  <c r="F19"/>
  <c r="E19"/>
  <c r="D19"/>
  <c r="R18"/>
  <c r="Q18"/>
  <c r="P18"/>
  <c r="L18"/>
  <c r="K18"/>
  <c r="J18"/>
  <c r="F18"/>
  <c r="E18"/>
  <c r="D18"/>
  <c r="R17"/>
  <c r="Q17"/>
  <c r="P17"/>
  <c r="L17"/>
  <c r="K17"/>
  <c r="J17"/>
  <c r="F17"/>
  <c r="E17"/>
  <c r="D17"/>
  <c r="R16"/>
  <c r="Q16"/>
  <c r="P16"/>
  <c r="L16"/>
  <c r="K16"/>
  <c r="J16"/>
  <c r="F16"/>
  <c r="E16"/>
  <c r="D16"/>
  <c r="R15"/>
  <c r="Q15"/>
  <c r="P15"/>
  <c r="L15"/>
  <c r="K15"/>
  <c r="J15"/>
  <c r="F15"/>
  <c r="E15"/>
  <c r="D15"/>
  <c r="S62" l="1"/>
  <c r="S20"/>
  <c r="G22"/>
  <c r="M23"/>
  <c r="M31"/>
  <c r="S32"/>
  <c r="S36"/>
  <c r="G38"/>
  <c r="S38"/>
  <c r="G64"/>
  <c r="G39"/>
  <c r="M34"/>
  <c r="S35"/>
  <c r="G37"/>
  <c r="M38"/>
  <c r="M10" i="17"/>
  <c r="S11"/>
  <c r="G13"/>
  <c r="M14"/>
  <c r="S15"/>
  <c r="G17"/>
  <c r="M18"/>
  <c r="S19"/>
  <c r="G21"/>
  <c r="M22"/>
  <c r="S23"/>
  <c r="G25"/>
  <c r="M26"/>
  <c r="S27"/>
  <c r="G29"/>
  <c r="M30"/>
  <c r="S31"/>
  <c r="G33"/>
  <c r="M34"/>
  <c r="S35"/>
  <c r="G37"/>
  <c r="M38"/>
  <c r="S39"/>
  <c r="G41"/>
  <c r="M42"/>
  <c r="S43"/>
  <c r="G45"/>
  <c r="G53"/>
  <c r="M54"/>
  <c r="S55"/>
  <c r="G57"/>
  <c r="M58"/>
  <c r="S59"/>
  <c r="G61"/>
  <c r="M62"/>
  <c r="S63"/>
  <c r="G46"/>
  <c r="M47"/>
  <c r="S48"/>
  <c r="G50"/>
  <c r="M51"/>
  <c r="S52"/>
  <c r="G54"/>
  <c r="M55"/>
  <c r="S56"/>
  <c r="G58"/>
  <c r="M59"/>
  <c r="S60"/>
  <c r="G62"/>
  <c r="M63"/>
  <c r="G66"/>
  <c r="M67"/>
  <c r="S68"/>
  <c r="M12" i="9"/>
  <c r="S13"/>
  <c r="M15"/>
  <c r="M54"/>
  <c r="S55"/>
  <c r="G57"/>
  <c r="G65"/>
  <c r="M66"/>
  <c r="S67"/>
  <c r="M69"/>
  <c r="S32"/>
  <c r="G34"/>
  <c r="M35"/>
  <c r="M43"/>
  <c r="S44"/>
  <c r="G17"/>
  <c r="G43"/>
  <c r="S57"/>
  <c r="G59"/>
  <c r="M68"/>
  <c r="M22"/>
  <c r="G48"/>
  <c r="S22"/>
  <c r="G24"/>
  <c r="M25"/>
  <c r="S26"/>
  <c r="G28"/>
  <c r="M29"/>
  <c r="S30"/>
  <c r="G37"/>
  <c r="M42"/>
  <c r="S49"/>
  <c r="G51"/>
  <c r="S52"/>
  <c r="M64"/>
  <c r="G10" i="15"/>
  <c r="M11"/>
  <c r="S12"/>
  <c r="G14"/>
  <c r="M15"/>
  <c r="S16"/>
  <c r="G18"/>
  <c r="M19"/>
  <c r="S20"/>
  <c r="G22"/>
  <c r="M23"/>
  <c r="S24"/>
  <c r="G26"/>
  <c r="M27"/>
  <c r="S28"/>
  <c r="G30"/>
  <c r="M31"/>
  <c r="S32"/>
  <c r="G34"/>
  <c r="M35"/>
  <c r="S36"/>
  <c r="G38"/>
  <c r="M39"/>
  <c r="S40"/>
  <c r="G42"/>
  <c r="M43"/>
  <c r="S44"/>
  <c r="G46"/>
  <c r="M47"/>
  <c r="S48"/>
  <c r="G50"/>
  <c r="M51"/>
  <c r="S52"/>
  <c r="G54"/>
  <c r="M55"/>
  <c r="S56"/>
  <c r="G58"/>
  <c r="M59"/>
  <c r="S60"/>
  <c r="G62"/>
  <c r="M63"/>
  <c r="S64"/>
  <c r="G66"/>
  <c r="M67"/>
  <c r="S68"/>
  <c r="G10" i="12"/>
  <c r="M11"/>
  <c r="S12"/>
  <c r="G14"/>
  <c r="M15"/>
  <c r="S16"/>
  <c r="G18"/>
  <c r="M19"/>
  <c r="S20"/>
  <c r="G22"/>
  <c r="M23"/>
  <c r="S24"/>
  <c r="G26"/>
  <c r="M27"/>
  <c r="S28"/>
  <c r="G30"/>
  <c r="M31"/>
  <c r="S32"/>
  <c r="G34"/>
  <c r="M35"/>
  <c r="S36"/>
  <c r="G38"/>
  <c r="M39"/>
  <c r="S40"/>
  <c r="G42"/>
  <c r="M43"/>
  <c r="S44"/>
  <c r="G46"/>
  <c r="M47"/>
  <c r="S48"/>
  <c r="G50"/>
  <c r="M51"/>
  <c r="S52"/>
  <c r="M55"/>
  <c r="S56"/>
  <c r="G58"/>
  <c r="M59"/>
  <c r="G62"/>
  <c r="M63"/>
  <c r="G66"/>
  <c r="M67"/>
  <c r="S68"/>
  <c r="M62"/>
  <c r="M66"/>
  <c r="S67"/>
  <c r="M69"/>
  <c r="G10" i="11"/>
  <c r="M11"/>
  <c r="S12"/>
  <c r="G14"/>
  <c r="M15"/>
  <c r="S16"/>
  <c r="G18"/>
  <c r="M19"/>
  <c r="S20"/>
  <c r="G22"/>
  <c r="M23"/>
  <c r="S24"/>
  <c r="G26"/>
  <c r="M27"/>
  <c r="S28"/>
  <c r="G30"/>
  <c r="M31"/>
  <c r="S32"/>
  <c r="G34"/>
  <c r="M35"/>
  <c r="S36"/>
  <c r="G38"/>
  <c r="M39"/>
  <c r="S40"/>
  <c r="G42"/>
  <c r="M43"/>
  <c r="S44"/>
  <c r="G46"/>
  <c r="M47"/>
  <c r="S48"/>
  <c r="G50"/>
  <c r="M51"/>
  <c r="S52"/>
  <c r="G54"/>
  <c r="M55"/>
  <c r="S56"/>
  <c r="G58"/>
  <c r="M59"/>
  <c r="S60"/>
  <c r="G62"/>
  <c r="M63"/>
  <c r="S64"/>
  <c r="G66"/>
  <c r="M67"/>
  <c r="S68"/>
  <c r="S10"/>
  <c r="G12"/>
  <c r="M13"/>
  <c r="S14"/>
  <c r="G16"/>
  <c r="M17"/>
  <c r="S18"/>
  <c r="G20"/>
  <c r="M21"/>
  <c r="S22"/>
  <c r="G24"/>
  <c r="M25"/>
  <c r="S26"/>
  <c r="G28"/>
  <c r="M29"/>
  <c r="S30"/>
  <c r="G32"/>
  <c r="M33"/>
  <c r="S34"/>
  <c r="G36"/>
  <c r="M37"/>
  <c r="S38"/>
  <c r="G40"/>
  <c r="M41"/>
  <c r="S42"/>
  <c r="G48"/>
  <c r="M49"/>
  <c r="S50"/>
  <c r="G52"/>
  <c r="M53"/>
  <c r="S54"/>
  <c r="G56"/>
  <c r="M57"/>
  <c r="S58"/>
  <c r="G60"/>
  <c r="M61"/>
  <c r="S62"/>
  <c r="G64"/>
  <c r="M65"/>
  <c r="S66"/>
  <c r="G68"/>
  <c r="S69"/>
  <c r="G11"/>
  <c r="M12"/>
  <c r="S13"/>
  <c r="G15"/>
  <c r="M16"/>
  <c r="S17"/>
  <c r="G19"/>
  <c r="M20"/>
  <c r="S21"/>
  <c r="G23"/>
  <c r="M24"/>
  <c r="S25"/>
  <c r="G27"/>
  <c r="M28"/>
  <c r="S29"/>
  <c r="G31"/>
  <c r="M32"/>
  <c r="S33"/>
  <c r="G35"/>
  <c r="M36"/>
  <c r="S37"/>
  <c r="G39"/>
  <c r="M40"/>
  <c r="S41"/>
  <c r="G43"/>
  <c r="M44"/>
  <c r="S45"/>
  <c r="G47"/>
  <c r="M48"/>
  <c r="S49"/>
  <c r="G51"/>
  <c r="M52"/>
  <c r="S53"/>
  <c r="G55"/>
  <c r="M56"/>
  <c r="S57"/>
  <c r="G59"/>
  <c r="M60"/>
  <c r="S61"/>
  <c r="G63"/>
  <c r="M64"/>
  <c r="S65"/>
  <c r="G67"/>
  <c r="M68"/>
  <c r="G16" i="6"/>
  <c r="M17"/>
  <c r="S18"/>
  <c r="G20"/>
  <c r="M35"/>
  <c r="S40"/>
  <c r="G54"/>
  <c r="G58"/>
  <c r="M59"/>
  <c r="M67"/>
  <c r="M39"/>
  <c r="G21"/>
  <c r="M22"/>
  <c r="S24"/>
  <c r="G26"/>
  <c r="M27"/>
  <c r="S28"/>
  <c r="S31"/>
  <c r="G33"/>
  <c r="S41"/>
  <c r="G43"/>
  <c r="M44"/>
  <c r="G51"/>
  <c r="M52"/>
  <c r="M53"/>
  <c r="G55"/>
  <c r="M56"/>
  <c r="M60"/>
  <c r="S61"/>
  <c r="G63"/>
  <c r="M64"/>
  <c r="S65"/>
  <c r="S66"/>
  <c r="G47"/>
  <c r="M48"/>
  <c r="S49"/>
  <c r="S53"/>
  <c r="G67"/>
  <c r="S34"/>
  <c r="M54"/>
  <c r="M21"/>
  <c r="S22"/>
  <c r="S30"/>
  <c r="G32"/>
  <c r="M33"/>
  <c r="G35"/>
  <c r="G42"/>
  <c r="M43"/>
  <c r="M51"/>
  <c r="S52"/>
  <c r="M55"/>
  <c r="S56"/>
  <c r="S60"/>
  <c r="G62"/>
  <c r="M63"/>
  <c r="S64"/>
  <c r="G66"/>
  <c r="S67"/>
  <c r="M20"/>
  <c r="S21"/>
  <c r="G23"/>
  <c r="G31"/>
  <c r="M32"/>
  <c r="S33"/>
  <c r="M42"/>
  <c r="S43"/>
  <c r="M50"/>
  <c r="S55"/>
  <c r="G61"/>
  <c r="S63"/>
  <c r="M66"/>
  <c r="G11" i="18"/>
  <c r="M12"/>
  <c r="S13"/>
  <c r="G15"/>
  <c r="M16"/>
  <c r="S17"/>
  <c r="G19"/>
  <c r="M20"/>
  <c r="S21"/>
  <c r="G23"/>
  <c r="M24"/>
  <c r="S25"/>
  <c r="G27"/>
  <c r="M28"/>
  <c r="S29"/>
  <c r="G31"/>
  <c r="M32"/>
  <c r="S33"/>
  <c r="G35"/>
  <c r="M36"/>
  <c r="S37"/>
  <c r="G39"/>
  <c r="M40"/>
  <c r="S41"/>
  <c r="G43"/>
  <c r="M44"/>
  <c r="S45"/>
  <c r="G47"/>
  <c r="M48"/>
  <c r="S49"/>
  <c r="G51"/>
  <c r="M52"/>
  <c r="S53"/>
  <c r="G55"/>
  <c r="M56"/>
  <c r="S57"/>
  <c r="G59"/>
  <c r="M60"/>
  <c r="S61"/>
  <c r="G63"/>
  <c r="M64"/>
  <c r="S65"/>
  <c r="G67"/>
  <c r="M68"/>
  <c r="G10"/>
  <c r="M11"/>
  <c r="S12"/>
  <c r="G14"/>
  <c r="M15"/>
  <c r="S16"/>
  <c r="G18"/>
  <c r="M19"/>
  <c r="S20"/>
  <c r="G22"/>
  <c r="M23"/>
  <c r="S24"/>
  <c r="G26"/>
  <c r="M27"/>
  <c r="S28"/>
  <c r="G30"/>
  <c r="M31"/>
  <c r="S32"/>
  <c r="G34"/>
  <c r="M35"/>
  <c r="S36"/>
  <c r="G38"/>
  <c r="M39"/>
  <c r="S40"/>
  <c r="G42"/>
  <c r="M43"/>
  <c r="S44"/>
  <c r="G46"/>
  <c r="M47"/>
  <c r="S48"/>
  <c r="G50"/>
  <c r="M51"/>
  <c r="S52"/>
  <c r="G54"/>
  <c r="M55"/>
  <c r="S56"/>
  <c r="G58"/>
  <c r="M59"/>
  <c r="S60"/>
  <c r="G62"/>
  <c r="M63"/>
  <c r="S64"/>
  <c r="G66"/>
  <c r="M67"/>
  <c r="S68"/>
  <c r="M10"/>
  <c r="S11"/>
  <c r="G13"/>
  <c r="M14"/>
  <c r="S15"/>
  <c r="G17"/>
  <c r="M18"/>
  <c r="S19"/>
  <c r="G21"/>
  <c r="M22"/>
  <c r="S23"/>
  <c r="G25"/>
  <c r="M26"/>
  <c r="S27"/>
  <c r="G29"/>
  <c r="M30"/>
  <c r="S31"/>
  <c r="G33"/>
  <c r="M34"/>
  <c r="S35"/>
  <c r="G37"/>
  <c r="M38"/>
  <c r="S39"/>
  <c r="G41"/>
  <c r="M42"/>
  <c r="S43"/>
  <c r="G45"/>
  <c r="M46"/>
  <c r="S47"/>
  <c r="G49"/>
  <c r="M50"/>
  <c r="S51"/>
  <c r="G53"/>
  <c r="M54"/>
  <c r="S55"/>
  <c r="G57"/>
  <c r="M58"/>
  <c r="S59"/>
  <c r="G61"/>
  <c r="M62"/>
  <c r="S63"/>
  <c r="G65"/>
  <c r="M66"/>
  <c r="S67"/>
  <c r="M69"/>
  <c r="M46" i="17"/>
  <c r="S47"/>
  <c r="G49"/>
  <c r="M50"/>
  <c r="S51"/>
  <c r="G65"/>
  <c r="M66"/>
  <c r="S67"/>
  <c r="S10"/>
  <c r="G12"/>
  <c r="M13"/>
  <c r="S14"/>
  <c r="G16"/>
  <c r="M17"/>
  <c r="S18"/>
  <c r="G20"/>
  <c r="M21"/>
  <c r="S22"/>
  <c r="G24"/>
  <c r="M25"/>
  <c r="S26"/>
  <c r="G28"/>
  <c r="M29"/>
  <c r="S30"/>
  <c r="G32"/>
  <c r="M33"/>
  <c r="S34"/>
  <c r="G36"/>
  <c r="M37"/>
  <c r="S38"/>
  <c r="G40"/>
  <c r="M41"/>
  <c r="S42"/>
  <c r="G44"/>
  <c r="M45"/>
  <c r="S46"/>
  <c r="G48"/>
  <c r="M49"/>
  <c r="S50"/>
  <c r="G52"/>
  <c r="M53"/>
  <c r="S54"/>
  <c r="G56"/>
  <c r="M57"/>
  <c r="S58"/>
  <c r="G60"/>
  <c r="M61"/>
  <c r="S62"/>
  <c r="G64"/>
  <c r="M65"/>
  <c r="S66"/>
  <c r="G68"/>
  <c r="S69"/>
  <c r="G11"/>
  <c r="M12"/>
  <c r="S13"/>
  <c r="G15"/>
  <c r="M16"/>
  <c r="S17"/>
  <c r="G19"/>
  <c r="M20"/>
  <c r="S21"/>
  <c r="G23"/>
  <c r="M24"/>
  <c r="S25"/>
  <c r="G27"/>
  <c r="M28"/>
  <c r="S29"/>
  <c r="G31"/>
  <c r="M32"/>
  <c r="S33"/>
  <c r="G35"/>
  <c r="M36"/>
  <c r="S37"/>
  <c r="G39"/>
  <c r="M40"/>
  <c r="S41"/>
  <c r="G43"/>
  <c r="M44"/>
  <c r="S45"/>
  <c r="G47"/>
  <c r="M48"/>
  <c r="S49"/>
  <c r="G51"/>
  <c r="M52"/>
  <c r="S53"/>
  <c r="G55"/>
  <c r="M56"/>
  <c r="S57"/>
  <c r="G59"/>
  <c r="M60"/>
  <c r="S61"/>
  <c r="G63"/>
  <c r="M64"/>
  <c r="S65"/>
  <c r="G67"/>
  <c r="M68"/>
  <c r="G10"/>
  <c r="M11"/>
  <c r="S12"/>
  <c r="G14"/>
  <c r="M15"/>
  <c r="S16"/>
  <c r="G18"/>
  <c r="M19"/>
  <c r="S20"/>
  <c r="G22"/>
  <c r="M23"/>
  <c r="S24"/>
  <c r="G26"/>
  <c r="M27"/>
  <c r="S28"/>
  <c r="G30"/>
  <c r="M31"/>
  <c r="S32"/>
  <c r="G34"/>
  <c r="M35"/>
  <c r="S36"/>
  <c r="G38"/>
  <c r="M39"/>
  <c r="S40"/>
  <c r="G42"/>
  <c r="M43"/>
  <c r="S44"/>
  <c r="S64"/>
  <c r="M69"/>
  <c r="M10" i="15"/>
  <c r="S11"/>
  <c r="G13"/>
  <c r="M14"/>
  <c r="S15"/>
  <c r="G17"/>
  <c r="M18"/>
  <c r="S19"/>
  <c r="G21"/>
  <c r="M22"/>
  <c r="S23"/>
  <c r="G25"/>
  <c r="M26"/>
  <c r="S27"/>
  <c r="G29"/>
  <c r="M30"/>
  <c r="S31"/>
  <c r="G33"/>
  <c r="M34"/>
  <c r="S35"/>
  <c r="G37"/>
  <c r="M38"/>
  <c r="S39"/>
  <c r="G41"/>
  <c r="M42"/>
  <c r="S43"/>
  <c r="G45"/>
  <c r="M46"/>
  <c r="S47"/>
  <c r="G49"/>
  <c r="M50"/>
  <c r="S51"/>
  <c r="G53"/>
  <c r="M54"/>
  <c r="S55"/>
  <c r="G57"/>
  <c r="M58"/>
  <c r="S59"/>
  <c r="G61"/>
  <c r="M62"/>
  <c r="S63"/>
  <c r="G65"/>
  <c r="M66"/>
  <c r="S67"/>
  <c r="M69"/>
  <c r="S10"/>
  <c r="G12"/>
  <c r="M13"/>
  <c r="S14"/>
  <c r="G16"/>
  <c r="M17"/>
  <c r="S18"/>
  <c r="G20"/>
  <c r="M21"/>
  <c r="S22"/>
  <c r="G24"/>
  <c r="M25"/>
  <c r="S26"/>
  <c r="G28"/>
  <c r="M29"/>
  <c r="S30"/>
  <c r="G32"/>
  <c r="M33"/>
  <c r="S34"/>
  <c r="G36"/>
  <c r="M37"/>
  <c r="S38"/>
  <c r="G40"/>
  <c r="M41"/>
  <c r="S42"/>
  <c r="G44"/>
  <c r="M45"/>
  <c r="S46"/>
  <c r="G48"/>
  <c r="M49"/>
  <c r="S50"/>
  <c r="G52"/>
  <c r="M53"/>
  <c r="S54"/>
  <c r="G56"/>
  <c r="M57"/>
  <c r="S58"/>
  <c r="G60"/>
  <c r="M61"/>
  <c r="S62"/>
  <c r="G64"/>
  <c r="M65"/>
  <c r="S66"/>
  <c r="G68"/>
  <c r="S69"/>
  <c r="G11"/>
  <c r="M12"/>
  <c r="S13"/>
  <c r="G15"/>
  <c r="M16"/>
  <c r="S17"/>
  <c r="G19"/>
  <c r="M20"/>
  <c r="S21"/>
  <c r="G23"/>
  <c r="M24"/>
  <c r="S25"/>
  <c r="G27"/>
  <c r="M28"/>
  <c r="S29"/>
  <c r="G31"/>
  <c r="M32"/>
  <c r="S33"/>
  <c r="G35"/>
  <c r="M36"/>
  <c r="S37"/>
  <c r="G39"/>
  <c r="M40"/>
  <c r="S41"/>
  <c r="G43"/>
  <c r="M44"/>
  <c r="S45"/>
  <c r="G47"/>
  <c r="M48"/>
  <c r="S49"/>
  <c r="G51"/>
  <c r="M52"/>
  <c r="S53"/>
  <c r="G55"/>
  <c r="M56"/>
  <c r="S57"/>
  <c r="G59"/>
  <c r="M60"/>
  <c r="S61"/>
  <c r="G63"/>
  <c r="M64"/>
  <c r="S65"/>
  <c r="G67"/>
  <c r="M68"/>
  <c r="G11" i="12"/>
  <c r="M12"/>
  <c r="S13"/>
  <c r="G15"/>
  <c r="M16"/>
  <c r="S17"/>
  <c r="G19"/>
  <c r="M20"/>
  <c r="S21"/>
  <c r="G23"/>
  <c r="M24"/>
  <c r="S25"/>
  <c r="G27"/>
  <c r="M28"/>
  <c r="S29"/>
  <c r="G31"/>
  <c r="M32"/>
  <c r="S33"/>
  <c r="G35"/>
  <c r="M36"/>
  <c r="S37"/>
  <c r="G39"/>
  <c r="M40"/>
  <c r="S41"/>
  <c r="G43"/>
  <c r="M44"/>
  <c r="S45"/>
  <c r="G47"/>
  <c r="M48"/>
  <c r="S49"/>
  <c r="G51"/>
  <c r="M52"/>
  <c r="S53"/>
  <c r="G55"/>
  <c r="M56"/>
  <c r="S57"/>
  <c r="G59"/>
  <c r="M60"/>
  <c r="S61"/>
  <c r="G63"/>
  <c r="M64"/>
  <c r="S65"/>
  <c r="G67"/>
  <c r="M68"/>
  <c r="G54"/>
  <c r="S60"/>
  <c r="S64"/>
  <c r="S10"/>
  <c r="G12"/>
  <c r="M13"/>
  <c r="S14"/>
  <c r="G16"/>
  <c r="M17"/>
  <c r="S18"/>
  <c r="G20"/>
  <c r="M21"/>
  <c r="S22"/>
  <c r="G24"/>
  <c r="M25"/>
  <c r="S26"/>
  <c r="G28"/>
  <c r="M29"/>
  <c r="S30"/>
  <c r="G32"/>
  <c r="M33"/>
  <c r="S34"/>
  <c r="G36"/>
  <c r="M37"/>
  <c r="S38"/>
  <c r="G40"/>
  <c r="M41"/>
  <c r="S42"/>
  <c r="G44"/>
  <c r="M45"/>
  <c r="S46"/>
  <c r="G48"/>
  <c r="M49"/>
  <c r="S50"/>
  <c r="G52"/>
  <c r="M53"/>
  <c r="S54"/>
  <c r="G56"/>
  <c r="M57"/>
  <c r="S58"/>
  <c r="G60"/>
  <c r="M61"/>
  <c r="S62"/>
  <c r="G64"/>
  <c r="M65"/>
  <c r="S66"/>
  <c r="G68"/>
  <c r="S69"/>
  <c r="M10"/>
  <c r="S11"/>
  <c r="G13"/>
  <c r="M14"/>
  <c r="S15"/>
  <c r="G17"/>
  <c r="M18"/>
  <c r="S19"/>
  <c r="G21"/>
  <c r="M22"/>
  <c r="S23"/>
  <c r="G25"/>
  <c r="M26"/>
  <c r="S27"/>
  <c r="G29"/>
  <c r="M30"/>
  <c r="S31"/>
  <c r="G33"/>
  <c r="M34"/>
  <c r="S35"/>
  <c r="G37"/>
  <c r="M38"/>
  <c r="S39"/>
  <c r="G41"/>
  <c r="M42"/>
  <c r="S43"/>
  <c r="G45"/>
  <c r="M46"/>
  <c r="S47"/>
  <c r="G49"/>
  <c r="M50"/>
  <c r="S51"/>
  <c r="G53"/>
  <c r="S63"/>
  <c r="G10" i="9"/>
  <c r="M16"/>
  <c r="M17"/>
  <c r="S18"/>
  <c r="G20"/>
  <c r="M24"/>
  <c r="G26"/>
  <c r="S31"/>
  <c r="G33"/>
  <c r="M34"/>
  <c r="S35"/>
  <c r="M37"/>
  <c r="M39"/>
  <c r="S40"/>
  <c r="G50"/>
  <c r="M51"/>
  <c r="M53"/>
  <c r="S54"/>
  <c r="G56"/>
  <c r="M57"/>
  <c r="M59"/>
  <c r="S60"/>
  <c r="G62"/>
  <c r="S10"/>
  <c r="G12"/>
  <c r="M13"/>
  <c r="S14"/>
  <c r="G19"/>
  <c r="S20"/>
  <c r="S27"/>
  <c r="G29"/>
  <c r="M30"/>
  <c r="M36"/>
  <c r="G38"/>
  <c r="S39"/>
  <c r="G41"/>
  <c r="S42"/>
  <c r="M44"/>
  <c r="S45"/>
  <c r="M47"/>
  <c r="G55"/>
  <c r="M56"/>
  <c r="G58"/>
  <c r="S59"/>
  <c r="G61"/>
  <c r="M62"/>
  <c r="G64"/>
  <c r="S65"/>
  <c r="G67"/>
  <c r="S68"/>
  <c r="G46"/>
  <c r="M49"/>
  <c r="S50"/>
  <c r="G52"/>
  <c r="G60"/>
  <c r="M61"/>
  <c r="S62"/>
  <c r="S64"/>
  <c r="G66"/>
  <c r="M67"/>
  <c r="S69"/>
  <c r="S21"/>
  <c r="M11"/>
  <c r="S12"/>
  <c r="S15"/>
  <c r="S11"/>
  <c r="G13"/>
  <c r="M14"/>
  <c r="S16"/>
  <c r="M18"/>
  <c r="S19"/>
  <c r="G22"/>
  <c r="S23"/>
  <c r="G25"/>
  <c r="G27"/>
  <c r="M27"/>
  <c r="S28"/>
  <c r="G30"/>
  <c r="G32"/>
  <c r="S33"/>
  <c r="G35"/>
  <c r="S36"/>
  <c r="S38"/>
  <c r="M40"/>
  <c r="G42"/>
  <c r="G44"/>
  <c r="M45"/>
  <c r="S46"/>
  <c r="G49"/>
  <c r="M50"/>
  <c r="S51"/>
  <c r="S53"/>
  <c r="G54"/>
  <c r="M55"/>
  <c r="S56"/>
  <c r="M58"/>
  <c r="S58"/>
  <c r="M60"/>
  <c r="S61"/>
  <c r="G63"/>
  <c r="M63"/>
  <c r="M65"/>
  <c r="S66"/>
  <c r="G68"/>
  <c r="G11"/>
  <c r="G14"/>
  <c r="S17"/>
  <c r="G16"/>
  <c r="G18"/>
  <c r="M19"/>
  <c r="G21"/>
  <c r="M21"/>
  <c r="G23"/>
  <c r="M23"/>
  <c r="S24"/>
  <c r="M26"/>
  <c r="M28"/>
  <c r="S29"/>
  <c r="G31"/>
  <c r="M31"/>
  <c r="M33"/>
  <c r="S34"/>
  <c r="G36"/>
  <c r="M38"/>
  <c r="G40"/>
  <c r="M41"/>
  <c r="S43"/>
  <c r="G45"/>
  <c r="M46"/>
  <c r="M48"/>
  <c r="S48"/>
  <c r="G15" i="6"/>
  <c r="M16"/>
  <c r="S17"/>
  <c r="G19"/>
  <c r="M15"/>
  <c r="S16"/>
  <c r="G18"/>
  <c r="M19"/>
  <c r="S23"/>
  <c r="M25"/>
  <c r="S26"/>
  <c r="G28"/>
  <c r="M29"/>
  <c r="M40"/>
  <c r="S44"/>
  <c r="M46"/>
  <c r="S47"/>
  <c r="G49"/>
  <c r="S57"/>
  <c r="G59"/>
  <c r="M62"/>
  <c r="M68"/>
  <c r="S15"/>
  <c r="G17"/>
  <c r="M18"/>
  <c r="S19"/>
  <c r="M24"/>
  <c r="S25"/>
  <c r="G27"/>
  <c r="M28"/>
  <c r="G34"/>
  <c r="M45"/>
  <c r="S46"/>
  <c r="G48"/>
  <c r="M49"/>
  <c r="S51"/>
  <c r="G65"/>
  <c r="S68"/>
  <c r="G41"/>
  <c r="G25"/>
  <c r="M26"/>
  <c r="S27"/>
  <c r="G29"/>
  <c r="G40"/>
  <c r="G46"/>
  <c r="M47"/>
  <c r="S48"/>
  <c r="G57"/>
  <c r="S58"/>
  <c r="S69"/>
  <c r="S29"/>
  <c r="S39"/>
  <c r="M65"/>
  <c r="G24"/>
  <c r="G30"/>
  <c r="M30"/>
  <c r="G45"/>
  <c r="G50"/>
  <c r="M57"/>
  <c r="S59"/>
  <c r="G68"/>
  <c r="R14"/>
  <c r="Q14"/>
  <c r="P14"/>
  <c r="L14"/>
  <c r="K14"/>
  <c r="J14"/>
  <c r="F14"/>
  <c r="E14"/>
  <c r="D14"/>
  <c r="R13"/>
  <c r="Q13"/>
  <c r="P13"/>
  <c r="L13"/>
  <c r="K13"/>
  <c r="J13"/>
  <c r="F13"/>
  <c r="E13"/>
  <c r="D13"/>
  <c r="R12"/>
  <c r="Q12"/>
  <c r="P12"/>
  <c r="L12"/>
  <c r="K12"/>
  <c r="J12"/>
  <c r="F12"/>
  <c r="E12"/>
  <c r="D12"/>
  <c r="R11"/>
  <c r="Q11"/>
  <c r="P11"/>
  <c r="L11"/>
  <c r="K11"/>
  <c r="J11"/>
  <c r="F11"/>
  <c r="E11"/>
  <c r="D11"/>
  <c r="R10"/>
  <c r="Q10"/>
  <c r="P10"/>
  <c r="L10"/>
  <c r="K10"/>
  <c r="J10"/>
  <c r="F10"/>
  <c r="E10"/>
  <c r="D10"/>
  <c r="G10" l="1"/>
  <c r="M11"/>
  <c r="S12"/>
  <c r="G14"/>
  <c r="G11"/>
  <c r="M12"/>
  <c r="S13"/>
  <c r="M10"/>
  <c r="S11"/>
  <c r="M14"/>
  <c r="S10"/>
  <c r="G12"/>
  <c r="S14"/>
  <c r="G13"/>
  <c r="M13"/>
  <c r="S69" i="18"/>
</calcChain>
</file>

<file path=xl/sharedStrings.xml><?xml version="1.0" encoding="utf-8"?>
<sst xmlns="http://schemas.openxmlformats.org/spreadsheetml/2006/main" count="210" uniqueCount="24">
  <si>
    <t>unit weight (water)</t>
  </si>
  <si>
    <t>Φ'</t>
  </si>
  <si>
    <t>effective internal friction</t>
  </si>
  <si>
    <t>g</t>
  </si>
  <si>
    <t>unit weight (soil)</t>
  </si>
  <si>
    <t>ft</t>
  </si>
  <si>
    <t>lb/ft2</t>
  </si>
  <si>
    <t>lb/ft3</t>
  </si>
  <si>
    <t>Factor of Safety</t>
  </si>
  <si>
    <t>Slope</t>
  </si>
  <si>
    <t>Propotion of slope thickness saturated</t>
  </si>
  <si>
    <t>depth to failure surface</t>
  </si>
  <si>
    <r>
      <t>g</t>
    </r>
    <r>
      <rPr>
        <vertAlign val="subscript"/>
        <sz val="10"/>
        <rFont val="Calibri"/>
        <family val="2"/>
        <scheme val="minor"/>
      </rPr>
      <t>w</t>
    </r>
  </si>
  <si>
    <t>m</t>
  </si>
  <si>
    <t>t</t>
  </si>
  <si>
    <t>First portion of Equation</t>
  </si>
  <si>
    <t>C$1/(C$3*C$5*SIN(C10*PI()/180))</t>
  </si>
  <si>
    <t>Second Portion of Equation</t>
  </si>
  <si>
    <t>(TAN(C$2*PI()/180))/(TAN(C10*PI()/180))</t>
  </si>
  <si>
    <t>Third Portion of Equation</t>
  </si>
  <si>
    <t>(C$7*C$4*TAN(C$2*PI()/180))/(C$3*TAN(C10*PI()/180))</t>
  </si>
  <si>
    <t>c'</t>
  </si>
  <si>
    <t>effective cohesion</t>
  </si>
  <si>
    <t>D10+E10-F10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</si>
</sst>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2">
    <font>
      <sz val="10"/>
      <name val="Arial"/>
    </font>
    <font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2"/>
      <name val="Symbol"/>
      <family val="1"/>
      <charset val="2"/>
    </font>
    <font>
      <sz val="12"/>
      <color indexed="8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Symbol"/>
      <family val="1"/>
      <charset val="2"/>
    </font>
    <font>
      <vertAlign val="subscript"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0" fillId="0" borderId="0" xfId="0" applyFill="1"/>
    <xf numFmtId="0" fontId="7" fillId="0" borderId="0" xfId="0" applyFont="1" applyAlignment="1">
      <alignment horizontal="right"/>
    </xf>
    <xf numFmtId="0" fontId="7" fillId="0" borderId="0" xfId="0" applyFont="1"/>
    <xf numFmtId="1" fontId="7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5" fontId="7" fillId="0" borderId="0" xfId="0" applyNumberFormat="1" applyFont="1" applyAlignment="1">
      <alignment horizontal="right"/>
    </xf>
    <xf numFmtId="0" fontId="10" fillId="0" borderId="0" xfId="0" applyFont="1"/>
    <xf numFmtId="0" fontId="7" fillId="0" borderId="0" xfId="0" applyFont="1" applyFill="1"/>
    <xf numFmtId="0" fontId="7" fillId="0" borderId="0" xfId="0" applyFont="1" applyFill="1" applyBorder="1"/>
    <xf numFmtId="165" fontId="7" fillId="0" borderId="0" xfId="0" applyNumberFormat="1" applyFont="1" applyFill="1" applyAlignment="1">
      <alignment horizontal="center"/>
    </xf>
    <xf numFmtId="0" fontId="0" fillId="2" borderId="0" xfId="0" applyFill="1"/>
    <xf numFmtId="2" fontId="0" fillId="0" borderId="0" xfId="0" applyNumberFormat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/>
    <xf numFmtId="165" fontId="7" fillId="3" borderId="0" xfId="0" applyNumberFormat="1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247651</xdr:colOff>
      <xdr:row>0</xdr:row>
      <xdr:rowOff>92543</xdr:rowOff>
    </xdr:from>
    <xdr:to>
      <xdr:col>17</xdr:col>
      <xdr:colOff>590551</xdr:colOff>
      <xdr:row>5</xdr:row>
      <xdr:rowOff>22946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58201" y="92543"/>
          <a:ext cx="5657850" cy="11400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247651</xdr:colOff>
      <xdr:row>0</xdr:row>
      <xdr:rowOff>92543</xdr:rowOff>
    </xdr:from>
    <xdr:to>
      <xdr:col>16</xdr:col>
      <xdr:colOff>152401</xdr:colOff>
      <xdr:row>5</xdr:row>
      <xdr:rowOff>22946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58201" y="92543"/>
          <a:ext cx="5657850" cy="11400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247651</xdr:colOff>
      <xdr:row>0</xdr:row>
      <xdr:rowOff>92543</xdr:rowOff>
    </xdr:from>
    <xdr:to>
      <xdr:col>16</xdr:col>
      <xdr:colOff>152401</xdr:colOff>
      <xdr:row>5</xdr:row>
      <xdr:rowOff>22946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58201" y="92543"/>
          <a:ext cx="5657850" cy="11400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247651</xdr:colOff>
      <xdr:row>0</xdr:row>
      <xdr:rowOff>92543</xdr:rowOff>
    </xdr:from>
    <xdr:to>
      <xdr:col>16</xdr:col>
      <xdr:colOff>152401</xdr:colOff>
      <xdr:row>5</xdr:row>
      <xdr:rowOff>22946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58201" y="92543"/>
          <a:ext cx="5657850" cy="11400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247651</xdr:colOff>
      <xdr:row>0</xdr:row>
      <xdr:rowOff>92543</xdr:rowOff>
    </xdr:from>
    <xdr:to>
      <xdr:col>16</xdr:col>
      <xdr:colOff>152401</xdr:colOff>
      <xdr:row>5</xdr:row>
      <xdr:rowOff>22946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58201" y="92543"/>
          <a:ext cx="5657850" cy="11400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247651</xdr:colOff>
      <xdr:row>0</xdr:row>
      <xdr:rowOff>92543</xdr:rowOff>
    </xdr:from>
    <xdr:to>
      <xdr:col>16</xdr:col>
      <xdr:colOff>152401</xdr:colOff>
      <xdr:row>5</xdr:row>
      <xdr:rowOff>22946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58201" y="92543"/>
          <a:ext cx="5657850" cy="11400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247651</xdr:colOff>
      <xdr:row>0</xdr:row>
      <xdr:rowOff>92543</xdr:rowOff>
    </xdr:from>
    <xdr:to>
      <xdr:col>17</xdr:col>
      <xdr:colOff>590551</xdr:colOff>
      <xdr:row>5</xdr:row>
      <xdr:rowOff>22946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58201" y="92543"/>
          <a:ext cx="5657850" cy="11400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4"/>
  <sheetViews>
    <sheetView workbookViewId="0">
      <selection activeCell="A52" sqref="A52"/>
    </sheetView>
  </sheetViews>
  <sheetFormatPr defaultRowHeight="12.75"/>
  <cols>
    <col min="1" max="1" width="33" customWidth="1"/>
    <col min="2" max="2" width="3.85546875" customWidth="1"/>
    <col min="3" max="3" width="7.7109375" customWidth="1"/>
    <col min="4" max="4" width="10.42578125" customWidth="1"/>
    <col min="5" max="5" width="11.7109375" customWidth="1"/>
    <col min="6" max="6" width="11.85546875" customWidth="1"/>
    <col min="7" max="7" width="15.28515625" customWidth="1"/>
    <col min="8" max="8" width="7.7109375" customWidth="1"/>
    <col min="9" max="9" width="10.5703125" customWidth="1"/>
    <col min="10" max="10" width="11" customWidth="1"/>
    <col min="11" max="11" width="10.85546875" customWidth="1"/>
    <col min="12" max="12" width="9.85546875" customWidth="1"/>
    <col min="13" max="13" width="15.140625" customWidth="1"/>
    <col min="14" max="14" width="8.28515625" customWidth="1"/>
    <col min="15" max="15" width="11.7109375" customWidth="1"/>
    <col min="16" max="16" width="14.7109375" customWidth="1"/>
    <col min="19" max="19" width="15.28515625" customWidth="1"/>
  </cols>
  <sheetData>
    <row r="1" spans="1:19" ht="20.25" customHeight="1">
      <c r="A1" s="16" t="s">
        <v>22</v>
      </c>
      <c r="B1" s="17" t="s">
        <v>21</v>
      </c>
      <c r="C1" s="18">
        <v>0</v>
      </c>
      <c r="D1" s="19" t="s">
        <v>6</v>
      </c>
      <c r="E1" s="20"/>
      <c r="F1" s="16" t="s">
        <v>15</v>
      </c>
      <c r="G1" t="s">
        <v>16</v>
      </c>
      <c r="K1" s="1"/>
      <c r="L1" s="1"/>
      <c r="M1" s="1"/>
      <c r="N1" s="1"/>
      <c r="O1" s="1"/>
    </row>
    <row r="2" spans="1:19" ht="19.5" customHeight="1">
      <c r="A2" s="16" t="s">
        <v>2</v>
      </c>
      <c r="B2" s="17" t="s">
        <v>1</v>
      </c>
      <c r="C2" s="16">
        <v>32</v>
      </c>
      <c r="D2" s="17"/>
      <c r="E2" s="20"/>
      <c r="F2" s="16" t="s">
        <v>17</v>
      </c>
      <c r="G2" s="17" t="s">
        <v>18</v>
      </c>
      <c r="K2" s="4"/>
      <c r="L2" s="5"/>
      <c r="M2" s="1"/>
      <c r="N2" s="6"/>
      <c r="O2" s="1"/>
    </row>
    <row r="3" spans="1:19" ht="18.75" customHeight="1">
      <c r="A3" s="16" t="s">
        <v>4</v>
      </c>
      <c r="B3" s="21" t="s">
        <v>3</v>
      </c>
      <c r="C3" s="18">
        <v>122</v>
      </c>
      <c r="D3" s="19" t="s">
        <v>7</v>
      </c>
      <c r="E3" s="20"/>
      <c r="F3" s="3" t="s">
        <v>19</v>
      </c>
      <c r="G3" s="17" t="s">
        <v>20</v>
      </c>
      <c r="K3" s="4"/>
      <c r="L3" s="5"/>
      <c r="M3" s="1"/>
      <c r="N3" s="7"/>
      <c r="O3" s="8"/>
    </row>
    <row r="4" spans="1:19" ht="18.75">
      <c r="A4" s="16" t="s">
        <v>0</v>
      </c>
      <c r="B4" s="21" t="s">
        <v>12</v>
      </c>
      <c r="C4" s="18">
        <v>64</v>
      </c>
      <c r="D4" s="19" t="s">
        <v>7</v>
      </c>
      <c r="E4" s="20"/>
      <c r="F4" s="16" t="s">
        <v>8</v>
      </c>
      <c r="G4" s="17" t="s">
        <v>23</v>
      </c>
      <c r="K4" s="9"/>
      <c r="L4" s="5"/>
      <c r="M4" s="10"/>
      <c r="N4" s="5"/>
      <c r="O4" s="8"/>
    </row>
    <row r="5" spans="1:19" ht="18" customHeight="1">
      <c r="A5" s="16" t="s">
        <v>11</v>
      </c>
      <c r="B5" s="17" t="s">
        <v>14</v>
      </c>
      <c r="C5" s="20">
        <v>15</v>
      </c>
      <c r="D5" s="17" t="s">
        <v>5</v>
      </c>
      <c r="E5" s="20"/>
      <c r="F5" s="17"/>
      <c r="G5" s="17"/>
      <c r="K5" s="9"/>
      <c r="L5" s="11"/>
      <c r="M5" s="1"/>
      <c r="N5" s="12"/>
      <c r="O5" s="8"/>
    </row>
    <row r="6" spans="1:19" ht="17.25" customHeight="1">
      <c r="A6" s="16" t="s">
        <v>10</v>
      </c>
      <c r="B6" s="17" t="s">
        <v>13</v>
      </c>
      <c r="C6" s="20">
        <v>1</v>
      </c>
      <c r="D6" s="17"/>
      <c r="E6" s="20"/>
      <c r="G6" s="17"/>
      <c r="J6" s="17"/>
      <c r="K6" s="9"/>
      <c r="L6" s="5"/>
      <c r="M6" s="1"/>
      <c r="N6" s="12"/>
      <c r="O6" s="8"/>
    </row>
    <row r="7" spans="1:19" ht="15.75">
      <c r="A7" s="16"/>
      <c r="B7" s="17"/>
      <c r="C7" s="20"/>
      <c r="D7" s="17"/>
      <c r="E7" s="20"/>
      <c r="G7" s="17"/>
      <c r="K7" s="9"/>
      <c r="L7" s="11"/>
      <c r="M7" s="1"/>
      <c r="N7" s="12"/>
      <c r="O7" s="8"/>
    </row>
    <row r="8" spans="1:19" ht="18">
      <c r="B8" s="2"/>
    </row>
    <row r="9" spans="1:19">
      <c r="A9" s="16"/>
      <c r="B9" s="17"/>
      <c r="C9" s="27" t="s">
        <v>9</v>
      </c>
      <c r="D9" s="27">
        <v>1</v>
      </c>
      <c r="E9" s="27">
        <v>2</v>
      </c>
      <c r="F9" s="27">
        <v>3</v>
      </c>
      <c r="G9" s="27" t="s">
        <v>8</v>
      </c>
      <c r="H9" s="28"/>
      <c r="I9" s="27" t="s">
        <v>9</v>
      </c>
      <c r="J9" s="27">
        <v>1</v>
      </c>
      <c r="K9" s="27">
        <v>2</v>
      </c>
      <c r="L9" s="27">
        <v>3</v>
      </c>
      <c r="M9" s="27" t="s">
        <v>8</v>
      </c>
      <c r="N9" s="28"/>
      <c r="O9" s="27" t="s">
        <v>9</v>
      </c>
      <c r="P9" s="27">
        <v>1</v>
      </c>
      <c r="Q9" s="27">
        <v>2</v>
      </c>
      <c r="R9" s="27">
        <v>3</v>
      </c>
      <c r="S9" s="27" t="s">
        <v>8</v>
      </c>
    </row>
    <row r="10" spans="1:19">
      <c r="A10" s="16"/>
      <c r="B10" s="17"/>
      <c r="C10" s="24">
        <v>1</v>
      </c>
      <c r="D10" s="26">
        <f>$C$1/($C$3*$C$5*SIN(C10*PI()/180))</f>
        <v>0</v>
      </c>
      <c r="E10" s="26">
        <f>(TAN($C$2*PI()/180))/(TAN(C10*PI()/180))</f>
        <v>35.798741195122879</v>
      </c>
      <c r="F10" s="26">
        <f>($C$6*$C$4*TAN($C$2*PI()/180))/($C$3*TAN(C10*PI()/180))</f>
        <v>18.779667512195612</v>
      </c>
      <c r="G10" s="26">
        <f>D10+E10-F10</f>
        <v>17.019073682927267</v>
      </c>
      <c r="H10" s="25"/>
      <c r="I10" s="24">
        <v>30.5</v>
      </c>
      <c r="J10" s="26">
        <f>$C$1/($C$3*$C$5*SIN(I10*PI()/180))</f>
        <v>0</v>
      </c>
      <c r="K10" s="26">
        <f>(TAN($C$2*PI()/180))/(TAN(I10*PI()/180))</f>
        <v>1.0608176531336606</v>
      </c>
      <c r="L10" s="26">
        <f>($C$6*$C$4*TAN($C$2*PI()/180))/($C$3*TAN(I10*PI()/180))</f>
        <v>0.55649450656192034</v>
      </c>
      <c r="M10" s="26">
        <f>J10+K10-L10</f>
        <v>0.50432314657174027</v>
      </c>
      <c r="N10" s="25"/>
      <c r="O10" s="24">
        <v>60.5</v>
      </c>
      <c r="P10" s="26">
        <f t="shared" ref="P10:P69" si="0">$C$1/($C$3*$C$5*SIN(O10*PI()/180))</f>
        <v>0</v>
      </c>
      <c r="Q10" s="26">
        <f t="shared" ref="Q10:Q69" si="1">(TAN($C$2*PI()/180))/(TAN(O10*PI()/180))</f>
        <v>0.35353406923413155</v>
      </c>
      <c r="R10" s="26">
        <f t="shared" ref="R10:R69" si="2">($C$6*$C$4*TAN($C$2*PI()/180))/($C$3*TAN(O10*PI()/180))</f>
        <v>0.18546049533593789</v>
      </c>
      <c r="S10" s="26">
        <f t="shared" ref="S10:S69" si="3">P10+Q10-R10</f>
        <v>0.16807357389819366</v>
      </c>
    </row>
    <row r="11" spans="1:19">
      <c r="A11" s="16"/>
      <c r="B11" s="21"/>
      <c r="C11" s="24">
        <v>1.5</v>
      </c>
      <c r="D11" s="26">
        <f t="shared" ref="D11:D68" si="4">$C$1/($C$3*$C$5*SIN(C11*PI()/180))</f>
        <v>0</v>
      </c>
      <c r="E11" s="26">
        <f t="shared" ref="E11:E68" si="5">(TAN($C$2*PI()/180))/(TAN(C11*PI()/180))</f>
        <v>23.862797811348123</v>
      </c>
      <c r="F11" s="26">
        <f t="shared" ref="F11:F68" si="6">($C$6*$C$4*TAN($C$2*PI()/180))/($C$3*TAN(C11*PI()/180))</f>
        <v>12.518189015789181</v>
      </c>
      <c r="G11" s="26">
        <f t="shared" ref="G11:G68" si="7">D11+E11-F11</f>
        <v>11.344608795558942</v>
      </c>
      <c r="H11" s="25"/>
      <c r="I11" s="24">
        <v>31</v>
      </c>
      <c r="J11" s="26">
        <f t="shared" ref="J11:J68" si="8">$C$1/($C$3*$C$5*SIN(I11*PI()/180))</f>
        <v>0</v>
      </c>
      <c r="K11" s="26">
        <f t="shared" ref="K11:K68" si="9">(TAN($C$2*PI()/180))/(TAN(I11*PI()/180))</f>
        <v>1.0399572415323592</v>
      </c>
      <c r="L11" s="26">
        <f t="shared" ref="L11:L68" si="10">($C$6*$C$4*TAN($C$2*PI()/180))/($C$3*TAN(I11*PI()/180))</f>
        <v>0.54555133982025394</v>
      </c>
      <c r="M11" s="26">
        <f t="shared" ref="M11:M68" si="11">J11+K11-L11</f>
        <v>0.4944059017121053</v>
      </c>
      <c r="N11" s="25"/>
      <c r="O11" s="24">
        <v>61</v>
      </c>
      <c r="P11" s="26">
        <f t="shared" si="0"/>
        <v>0</v>
      </c>
      <c r="Q11" s="26">
        <f t="shared" si="1"/>
        <v>0.34637073773876581</v>
      </c>
      <c r="R11" s="26">
        <f t="shared" si="2"/>
        <v>0.18170268209246732</v>
      </c>
      <c r="S11" s="26">
        <f t="shared" si="3"/>
        <v>0.16466805564629849</v>
      </c>
    </row>
    <row r="12" spans="1:19">
      <c r="A12" s="16"/>
      <c r="B12" s="21"/>
      <c r="C12" s="24">
        <v>2</v>
      </c>
      <c r="D12" s="26">
        <f t="shared" si="4"/>
        <v>0</v>
      </c>
      <c r="E12" s="26">
        <f t="shared" si="5"/>
        <v>17.893917030006826</v>
      </c>
      <c r="F12" s="26">
        <f t="shared" si="6"/>
        <v>9.3869728682003011</v>
      </c>
      <c r="G12" s="26">
        <f t="shared" si="7"/>
        <v>8.5069441618065245</v>
      </c>
      <c r="H12" s="25"/>
      <c r="I12" s="24">
        <v>31.5</v>
      </c>
      <c r="J12" s="26">
        <f t="shared" si="8"/>
        <v>0</v>
      </c>
      <c r="K12" s="26">
        <f t="shared" si="9"/>
        <v>1.0196941061483094</v>
      </c>
      <c r="L12" s="26">
        <f t="shared" si="10"/>
        <v>0.53492149830730984</v>
      </c>
      <c r="M12" s="26">
        <f t="shared" si="11"/>
        <v>0.48477260784099951</v>
      </c>
      <c r="N12" s="25"/>
      <c r="O12" s="24">
        <v>61.5</v>
      </c>
      <c r="P12" s="26">
        <f t="shared" si="0"/>
        <v>0</v>
      </c>
      <c r="Q12" s="26">
        <f t="shared" si="1"/>
        <v>0.3392763761485455</v>
      </c>
      <c r="R12" s="26">
        <f t="shared" si="2"/>
        <v>0.17798104978284354</v>
      </c>
      <c r="S12" s="26">
        <f t="shared" si="3"/>
        <v>0.16129532636570196</v>
      </c>
    </row>
    <row r="13" spans="1:19">
      <c r="A13" s="16"/>
      <c r="B13" s="17"/>
      <c r="C13" s="24">
        <v>2.5</v>
      </c>
      <c r="D13" s="26">
        <f t="shared" si="4"/>
        <v>0</v>
      </c>
      <c r="E13" s="26">
        <f t="shared" si="5"/>
        <v>14.311861134531386</v>
      </c>
      <c r="F13" s="26">
        <f t="shared" si="6"/>
        <v>7.5078615787705631</v>
      </c>
      <c r="G13" s="26">
        <f t="shared" si="7"/>
        <v>6.8039995557608224</v>
      </c>
      <c r="H13" s="25"/>
      <c r="I13" s="24">
        <v>32</v>
      </c>
      <c r="J13" s="26">
        <f t="shared" si="8"/>
        <v>0</v>
      </c>
      <c r="K13" s="26">
        <f t="shared" si="9"/>
        <v>1</v>
      </c>
      <c r="L13" s="26">
        <f t="shared" si="10"/>
        <v>0.52459016393442626</v>
      </c>
      <c r="M13" s="26">
        <f t="shared" si="11"/>
        <v>0.47540983606557374</v>
      </c>
      <c r="N13" s="25"/>
      <c r="O13" s="24">
        <v>62</v>
      </c>
      <c r="P13" s="26">
        <f t="shared" si="0"/>
        <v>0</v>
      </c>
      <c r="Q13" s="26">
        <f t="shared" si="1"/>
        <v>0.33224892796638511</v>
      </c>
      <c r="R13" s="26">
        <f t="shared" si="2"/>
        <v>0.17429451958892334</v>
      </c>
      <c r="S13" s="26">
        <f t="shared" si="3"/>
        <v>0.15795440837746177</v>
      </c>
    </row>
    <row r="14" spans="1:19">
      <c r="A14" s="16"/>
      <c r="B14" s="17"/>
      <c r="C14" s="24">
        <v>3</v>
      </c>
      <c r="D14" s="26">
        <f t="shared" si="4"/>
        <v>0</v>
      </c>
      <c r="E14" s="26">
        <f t="shared" si="5"/>
        <v>11.92321751575402</v>
      </c>
      <c r="F14" s="26">
        <f t="shared" si="6"/>
        <v>6.2548026312152238</v>
      </c>
      <c r="G14" s="26">
        <f t="shared" si="7"/>
        <v>5.6684148845387963</v>
      </c>
      <c r="H14" s="25"/>
      <c r="I14" s="24">
        <v>32.5</v>
      </c>
      <c r="J14" s="26">
        <f t="shared" si="8"/>
        <v>0</v>
      </c>
      <c r="K14" s="26">
        <f t="shared" si="9"/>
        <v>0.98084840927482486</v>
      </c>
      <c r="L14" s="26">
        <f t="shared" si="10"/>
        <v>0.51454342781630158</v>
      </c>
      <c r="M14" s="26">
        <f t="shared" si="11"/>
        <v>0.46630498145852328</v>
      </c>
      <c r="N14" s="25"/>
      <c r="O14" s="24">
        <v>62.5</v>
      </c>
      <c r="P14" s="26">
        <f t="shared" si="0"/>
        <v>0</v>
      </c>
      <c r="Q14" s="26">
        <f t="shared" si="1"/>
        <v>0.32528639550361993</v>
      </c>
      <c r="R14" s="26">
        <f t="shared" si="2"/>
        <v>0.17064204354288259</v>
      </c>
      <c r="S14" s="26">
        <f t="shared" si="3"/>
        <v>0.15464435196073734</v>
      </c>
    </row>
    <row r="15" spans="1:19">
      <c r="C15" s="24">
        <v>3.5</v>
      </c>
      <c r="D15" s="26">
        <f t="shared" si="4"/>
        <v>0</v>
      </c>
      <c r="E15" s="26">
        <f t="shared" si="5"/>
        <v>10.21652359516157</v>
      </c>
      <c r="F15" s="26">
        <f t="shared" si="6"/>
        <v>5.3594877876257421</v>
      </c>
      <c r="G15" s="26">
        <f t="shared" si="7"/>
        <v>4.8570358075358282</v>
      </c>
      <c r="H15" s="25"/>
      <c r="I15" s="24">
        <v>33</v>
      </c>
      <c r="J15" s="26">
        <f t="shared" si="8"/>
        <v>0</v>
      </c>
      <c r="K15" s="26">
        <f t="shared" si="9"/>
        <v>0.96221442196669837</v>
      </c>
      <c r="L15" s="26">
        <f t="shared" si="10"/>
        <v>0.50476822135957944</v>
      </c>
      <c r="M15" s="26">
        <f t="shared" si="11"/>
        <v>0.45744620060711894</v>
      </c>
      <c r="N15" s="25"/>
      <c r="O15" s="24">
        <v>63</v>
      </c>
      <c r="P15" s="26">
        <f t="shared" si="0"/>
        <v>0</v>
      </c>
      <c r="Q15" s="26">
        <f t="shared" si="1"/>
        <v>0.31838683740689255</v>
      </c>
      <c r="R15" s="26">
        <f t="shared" si="2"/>
        <v>0.16702260322984525</v>
      </c>
      <c r="S15" s="26">
        <f t="shared" si="3"/>
        <v>0.15136423417704731</v>
      </c>
    </row>
    <row r="16" spans="1:19">
      <c r="A16" s="15"/>
      <c r="B16" s="22"/>
      <c r="C16" s="24">
        <v>4</v>
      </c>
      <c r="D16" s="26">
        <f t="shared" si="4"/>
        <v>0</v>
      </c>
      <c r="E16" s="26">
        <f t="shared" si="5"/>
        <v>8.9360480557031696</v>
      </c>
      <c r="F16" s="26">
        <f t="shared" si="6"/>
        <v>4.6877629144672364</v>
      </c>
      <c r="G16" s="26">
        <f t="shared" si="7"/>
        <v>4.2482851412359333</v>
      </c>
      <c r="H16" s="25"/>
      <c r="I16" s="24">
        <v>33.5</v>
      </c>
      <c r="J16" s="26">
        <f t="shared" si="8"/>
        <v>0</v>
      </c>
      <c r="K16" s="26">
        <f t="shared" si="9"/>
        <v>0.94407460827594658</v>
      </c>
      <c r="L16" s="26">
        <f t="shared" si="10"/>
        <v>0.49525225352180807</v>
      </c>
      <c r="M16" s="26">
        <f t="shared" si="11"/>
        <v>0.44882235475413851</v>
      </c>
      <c r="N16" s="25"/>
      <c r="O16" s="24">
        <v>63.5</v>
      </c>
      <c r="P16" s="26">
        <f t="shared" si="0"/>
        <v>0</v>
      </c>
      <c r="Q16" s="26">
        <f t="shared" si="1"/>
        <v>0.31154836629825799</v>
      </c>
      <c r="R16" s="26">
        <f t="shared" si="2"/>
        <v>0.16343520854990584</v>
      </c>
      <c r="S16" s="26">
        <f t="shared" si="3"/>
        <v>0.14811315774835215</v>
      </c>
    </row>
    <row r="17" spans="1:19">
      <c r="B17" s="22"/>
      <c r="C17" s="24">
        <v>4.5</v>
      </c>
      <c r="D17" s="26">
        <f t="shared" si="4"/>
        <v>0</v>
      </c>
      <c r="E17" s="26">
        <f t="shared" si="5"/>
        <v>7.9397179187207154</v>
      </c>
      <c r="F17" s="26">
        <f t="shared" si="6"/>
        <v>4.1650979245748019</v>
      </c>
      <c r="G17" s="26">
        <f t="shared" si="7"/>
        <v>3.7746199941459135</v>
      </c>
      <c r="H17" s="25"/>
      <c r="I17" s="24">
        <v>34</v>
      </c>
      <c r="J17" s="26">
        <f t="shared" si="8"/>
        <v>0</v>
      </c>
      <c r="K17" s="26">
        <f t="shared" si="9"/>
        <v>0.92640691156062072</v>
      </c>
      <c r="L17" s="26">
        <f t="shared" si="10"/>
        <v>0.48598395360557151</v>
      </c>
      <c r="M17" s="26">
        <f t="shared" si="11"/>
        <v>0.44042295795504921</v>
      </c>
      <c r="N17" s="25"/>
      <c r="O17" s="24">
        <v>64</v>
      </c>
      <c r="P17" s="26">
        <f t="shared" si="0"/>
        <v>0</v>
      </c>
      <c r="Q17" s="26">
        <f t="shared" si="1"/>
        <v>0.30476914652220849</v>
      </c>
      <c r="R17" s="26">
        <f t="shared" si="2"/>
        <v>0.15987889653624054</v>
      </c>
      <c r="S17" s="26">
        <f t="shared" si="3"/>
        <v>0.14489024998596794</v>
      </c>
    </row>
    <row r="18" spans="1:19">
      <c r="A18" s="15"/>
      <c r="B18" s="22"/>
      <c r="C18" s="24">
        <v>5</v>
      </c>
      <c r="D18" s="26">
        <f t="shared" si="4"/>
        <v>0</v>
      </c>
      <c r="E18" s="26">
        <f t="shared" si="5"/>
        <v>7.1422893747161966</v>
      </c>
      <c r="F18" s="26">
        <f t="shared" si="6"/>
        <v>3.7467747539494805</v>
      </c>
      <c r="G18" s="26">
        <f t="shared" si="7"/>
        <v>3.3955146207667162</v>
      </c>
      <c r="H18" s="25"/>
      <c r="I18" s="24">
        <v>34.5</v>
      </c>
      <c r="J18" s="26">
        <f t="shared" si="8"/>
        <v>0</v>
      </c>
      <c r="K18" s="26">
        <f t="shared" si="9"/>
        <v>0.90919054876877081</v>
      </c>
      <c r="L18" s="26">
        <f t="shared" si="10"/>
        <v>0.47695241902624047</v>
      </c>
      <c r="M18" s="26">
        <f t="shared" si="11"/>
        <v>0.43223812974253034</v>
      </c>
      <c r="N18" s="25"/>
      <c r="O18" s="24">
        <v>64.5</v>
      </c>
      <c r="P18" s="26">
        <f t="shared" si="0"/>
        <v>0</v>
      </c>
      <c r="Q18" s="26">
        <f t="shared" si="1"/>
        <v>0.29804739199370567</v>
      </c>
      <c r="R18" s="26">
        <f t="shared" si="2"/>
        <v>0.15635273022620627</v>
      </c>
      <c r="S18" s="26">
        <f t="shared" si="3"/>
        <v>0.1416946617674994</v>
      </c>
    </row>
    <row r="19" spans="1:19">
      <c r="A19" s="15"/>
      <c r="B19" s="22"/>
      <c r="C19" s="24">
        <v>5.5</v>
      </c>
      <c r="D19" s="26">
        <f t="shared" si="4"/>
        <v>0</v>
      </c>
      <c r="E19" s="26">
        <f t="shared" si="5"/>
        <v>6.4895163427869536</v>
      </c>
      <c r="F19" s="26">
        <f t="shared" si="6"/>
        <v>3.4043364421177462</v>
      </c>
      <c r="G19" s="26">
        <f t="shared" si="7"/>
        <v>3.0851799006692073</v>
      </c>
      <c r="H19" s="25"/>
      <c r="I19" s="24">
        <v>35</v>
      </c>
      <c r="J19" s="26">
        <f t="shared" si="8"/>
        <v>0</v>
      </c>
      <c r="K19" s="26">
        <f t="shared" si="9"/>
        <v>0.89240591940354297</v>
      </c>
      <c r="L19" s="26">
        <f t="shared" si="10"/>
        <v>0.46814736755595698</v>
      </c>
      <c r="M19" s="26">
        <f t="shared" si="11"/>
        <v>0.42425855184758599</v>
      </c>
      <c r="N19" s="25"/>
      <c r="O19" s="24">
        <v>65</v>
      </c>
      <c r="P19" s="26">
        <f t="shared" si="0"/>
        <v>0</v>
      </c>
      <c r="Q19" s="26">
        <f t="shared" si="1"/>
        <v>0.29138136414167021</v>
      </c>
      <c r="R19" s="26">
        <f t="shared" si="2"/>
        <v>0.15285579758251552</v>
      </c>
      <c r="S19" s="26">
        <f t="shared" si="3"/>
        <v>0.13852556655915468</v>
      </c>
    </row>
    <row r="20" spans="1:19">
      <c r="A20" s="15"/>
      <c r="B20" s="22"/>
      <c r="C20" s="24">
        <v>6</v>
      </c>
      <c r="D20" s="26">
        <f t="shared" si="4"/>
        <v>0</v>
      </c>
      <c r="E20" s="26">
        <f t="shared" si="5"/>
        <v>5.9452347503392087</v>
      </c>
      <c r="F20" s="26">
        <f t="shared" si="6"/>
        <v>3.1188116723090933</v>
      </c>
      <c r="G20" s="26">
        <f t="shared" si="7"/>
        <v>2.8264230780301154</v>
      </c>
      <c r="H20" s="25"/>
      <c r="I20" s="24">
        <v>35.5</v>
      </c>
      <c r="J20" s="26">
        <f t="shared" si="8"/>
        <v>0</v>
      </c>
      <c r="K20" s="26">
        <f t="shared" si="9"/>
        <v>0.87603452217981514</v>
      </c>
      <c r="L20" s="26">
        <f t="shared" si="10"/>
        <v>0.45955909360252595</v>
      </c>
      <c r="M20" s="26">
        <f t="shared" si="11"/>
        <v>0.4164754285772892</v>
      </c>
      <c r="N20" s="25"/>
      <c r="O20" s="24">
        <v>65.5</v>
      </c>
      <c r="P20" s="26">
        <f t="shared" si="0"/>
        <v>0</v>
      </c>
      <c r="Q20" s="26">
        <f t="shared" si="1"/>
        <v>0.28476936994271068</v>
      </c>
      <c r="R20" s="26">
        <f t="shared" si="2"/>
        <v>0.14938721046174985</v>
      </c>
      <c r="S20" s="26">
        <f t="shared" si="3"/>
        <v>0.13538215948096083</v>
      </c>
    </row>
    <row r="21" spans="1:19">
      <c r="A21" s="15"/>
      <c r="B21" s="22"/>
      <c r="C21" s="24">
        <v>6.5</v>
      </c>
      <c r="D21" s="26">
        <f t="shared" si="4"/>
        <v>0</v>
      </c>
      <c r="E21" s="26">
        <f t="shared" si="5"/>
        <v>5.4844079144685001</v>
      </c>
      <c r="F21" s="26">
        <f t="shared" si="6"/>
        <v>2.877066446934295</v>
      </c>
      <c r="G21" s="26">
        <f t="shared" si="7"/>
        <v>2.607341467534205</v>
      </c>
      <c r="H21" s="25"/>
      <c r="I21" s="24">
        <v>36</v>
      </c>
      <c r="J21" s="26">
        <f t="shared" si="8"/>
        <v>0</v>
      </c>
      <c r="K21" s="26">
        <f t="shared" si="9"/>
        <v>0.86005887862453767</v>
      </c>
      <c r="L21" s="26">
        <f t="shared" si="10"/>
        <v>0.45117842813090503</v>
      </c>
      <c r="M21" s="26">
        <f t="shared" si="11"/>
        <v>0.40888045049363264</v>
      </c>
      <c r="N21" s="25"/>
      <c r="O21" s="24">
        <v>66</v>
      </c>
      <c r="P21" s="26">
        <f t="shared" si="0"/>
        <v>0</v>
      </c>
      <c r="Q21" s="26">
        <f t="shared" si="1"/>
        <v>0.27820976004018688</v>
      </c>
      <c r="R21" s="26">
        <f t="shared" si="2"/>
        <v>0.14594610362763899</v>
      </c>
      <c r="S21" s="26">
        <f t="shared" si="3"/>
        <v>0.13226365641254789</v>
      </c>
    </row>
    <row r="22" spans="1:19">
      <c r="A22" s="15"/>
      <c r="B22" s="22"/>
      <c r="C22" s="24">
        <v>7</v>
      </c>
      <c r="D22" s="26">
        <f t="shared" si="4"/>
        <v>0</v>
      </c>
      <c r="E22" s="26">
        <f t="shared" si="5"/>
        <v>5.0891524741735301</v>
      </c>
      <c r="F22" s="26">
        <f t="shared" si="6"/>
        <v>2.669719330713983</v>
      </c>
      <c r="G22" s="26">
        <f t="shared" si="7"/>
        <v>2.4194331434595471</v>
      </c>
      <c r="H22" s="25"/>
      <c r="I22" s="24">
        <v>36.5</v>
      </c>
      <c r="J22" s="26">
        <f t="shared" si="8"/>
        <v>0</v>
      </c>
      <c r="K22" s="26">
        <f t="shared" si="9"/>
        <v>0.84446246295492067</v>
      </c>
      <c r="L22" s="26">
        <f t="shared" si="10"/>
        <v>0.44299670187799112</v>
      </c>
      <c r="M22" s="26">
        <f t="shared" si="11"/>
        <v>0.40146576107692955</v>
      </c>
      <c r="N22" s="25"/>
      <c r="O22" s="24">
        <v>66.5</v>
      </c>
      <c r="P22" s="26">
        <f t="shared" si="0"/>
        <v>0</v>
      </c>
      <c r="Q22" s="26">
        <f t="shared" si="1"/>
        <v>0.27170092694399411</v>
      </c>
      <c r="R22" s="26">
        <f t="shared" si="2"/>
        <v>0.14253163380668543</v>
      </c>
      <c r="S22" s="26">
        <f t="shared" si="3"/>
        <v>0.12916929313730868</v>
      </c>
    </row>
    <row r="23" spans="1:19">
      <c r="A23" s="15"/>
      <c r="B23" s="22"/>
      <c r="C23" s="24">
        <v>7.5</v>
      </c>
      <c r="D23" s="31">
        <f t="shared" si="4"/>
        <v>0</v>
      </c>
      <c r="E23" s="31">
        <f t="shared" si="5"/>
        <v>4.7463539496811737</v>
      </c>
      <c r="F23" s="31">
        <f t="shared" si="6"/>
        <v>2.489890596554059</v>
      </c>
      <c r="G23" s="31">
        <f t="shared" si="7"/>
        <v>2.2564633531271148</v>
      </c>
      <c r="H23" s="25"/>
      <c r="I23" s="24">
        <v>37</v>
      </c>
      <c r="J23" s="26">
        <f t="shared" si="8"/>
        <v>0</v>
      </c>
      <c r="K23" s="26">
        <f t="shared" si="9"/>
        <v>0.82922963764057467</v>
      </c>
      <c r="L23" s="26">
        <f t="shared" si="10"/>
        <v>0.43500571154915391</v>
      </c>
      <c r="M23" s="26">
        <f t="shared" si="11"/>
        <v>0.39422392609142076</v>
      </c>
      <c r="N23" s="25"/>
      <c r="O23" s="24">
        <v>67</v>
      </c>
      <c r="P23" s="26">
        <f t="shared" si="0"/>
        <v>0</v>
      </c>
      <c r="Q23" s="26">
        <f t="shared" si="1"/>
        <v>0.26524130330672674</v>
      </c>
      <c r="R23" s="26">
        <f t="shared" si="2"/>
        <v>0.13914297878385665</v>
      </c>
      <c r="S23" s="26">
        <f t="shared" si="3"/>
        <v>0.12609832452287009</v>
      </c>
    </row>
    <row r="24" spans="1:19">
      <c r="A24" s="15"/>
      <c r="B24" s="22"/>
      <c r="C24" s="24">
        <v>8</v>
      </c>
      <c r="D24" s="31">
        <f t="shared" si="4"/>
        <v>0</v>
      </c>
      <c r="E24" s="31">
        <f t="shared" si="5"/>
        <v>4.4461764670214716</v>
      </c>
      <c r="F24" s="31">
        <f t="shared" si="6"/>
        <v>2.3324204417161818</v>
      </c>
      <c r="G24" s="31">
        <f t="shared" si="7"/>
        <v>2.1137560253052898</v>
      </c>
      <c r="H24" s="25"/>
      <c r="I24" s="24">
        <v>37.5</v>
      </c>
      <c r="J24" s="26">
        <f t="shared" si="8"/>
        <v>0</v>
      </c>
      <c r="K24" s="26">
        <f t="shared" si="9"/>
        <v>0.81434559411907581</v>
      </c>
      <c r="L24" s="26">
        <f t="shared" si="10"/>
        <v>0.42719768871820374</v>
      </c>
      <c r="M24" s="26">
        <f t="shared" si="11"/>
        <v>0.38714790540087207</v>
      </c>
      <c r="N24" s="25"/>
      <c r="O24" s="24">
        <v>67.5</v>
      </c>
      <c r="P24" s="26">
        <f t="shared" si="0"/>
        <v>0</v>
      </c>
      <c r="Q24" s="26">
        <f t="shared" si="1"/>
        <v>0.25882936027212972</v>
      </c>
      <c r="R24" s="26">
        <f t="shared" si="2"/>
        <v>0.1357793365361992</v>
      </c>
      <c r="S24" s="26">
        <f t="shared" si="3"/>
        <v>0.12305002373593052</v>
      </c>
    </row>
    <row r="25" spans="1:19">
      <c r="A25" s="15"/>
      <c r="B25" s="22"/>
      <c r="C25" s="24">
        <v>8.5</v>
      </c>
      <c r="D25" s="31">
        <f t="shared" si="4"/>
        <v>0</v>
      </c>
      <c r="E25" s="31">
        <f t="shared" si="5"/>
        <v>4.1810984621614526</v>
      </c>
      <c r="F25" s="31">
        <f t="shared" si="6"/>
        <v>2.1933631276912537</v>
      </c>
      <c r="G25" s="31">
        <f t="shared" si="7"/>
        <v>1.9877353344701989</v>
      </c>
      <c r="H25" s="25"/>
      <c r="I25" s="24">
        <v>38</v>
      </c>
      <c r="J25" s="26">
        <f t="shared" si="8"/>
        <v>0</v>
      </c>
      <c r="K25" s="26">
        <f t="shared" si="9"/>
        <v>0.79979629819025599</v>
      </c>
      <c r="L25" s="26">
        <f t="shared" si="10"/>
        <v>0.41956527118177367</v>
      </c>
      <c r="M25" s="26">
        <f t="shared" si="11"/>
        <v>0.38023102700848233</v>
      </c>
      <c r="N25" s="25"/>
      <c r="O25" s="24">
        <v>68</v>
      </c>
      <c r="P25" s="26">
        <f t="shared" si="0"/>
        <v>0</v>
      </c>
      <c r="Q25" s="26">
        <f t="shared" si="1"/>
        <v>0.25246360589198596</v>
      </c>
      <c r="R25" s="26">
        <f t="shared" si="2"/>
        <v>0.13243992440235328</v>
      </c>
      <c r="S25" s="26">
        <f t="shared" si="3"/>
        <v>0.12002368148963269</v>
      </c>
    </row>
    <row r="26" spans="1:19">
      <c r="A26" s="15"/>
      <c r="B26" s="22"/>
      <c r="C26" s="24">
        <v>9</v>
      </c>
      <c r="D26" s="31">
        <f t="shared" si="4"/>
        <v>0</v>
      </c>
      <c r="E26" s="31">
        <f t="shared" si="5"/>
        <v>3.9452698170915292</v>
      </c>
      <c r="F26" s="31">
        <f t="shared" si="6"/>
        <v>2.0696497401135892</v>
      </c>
      <c r="G26" s="31">
        <f t="shared" si="7"/>
        <v>1.8756200769779401</v>
      </c>
      <c r="H26" s="25"/>
      <c r="I26" s="24">
        <v>38.5</v>
      </c>
      <c r="J26" s="26">
        <f t="shared" si="8"/>
        <v>0</v>
      </c>
      <c r="K26" s="26">
        <f t="shared" si="9"/>
        <v>0.78556843966384649</v>
      </c>
      <c r="L26" s="26">
        <f t="shared" si="10"/>
        <v>0.41210147654496865</v>
      </c>
      <c r="M26" s="26">
        <f t="shared" si="11"/>
        <v>0.37346696311887784</v>
      </c>
      <c r="N26" s="25"/>
      <c r="O26" s="24">
        <v>68.5</v>
      </c>
      <c r="P26" s="26">
        <f t="shared" si="0"/>
        <v>0</v>
      </c>
      <c r="Q26" s="26">
        <f t="shared" si="1"/>
        <v>0.246142583607804</v>
      </c>
      <c r="R26" s="26">
        <f t="shared" si="2"/>
        <v>0.12912397828606112</v>
      </c>
      <c r="S26" s="26">
        <f t="shared" si="3"/>
        <v>0.11701860532174288</v>
      </c>
    </row>
    <row r="27" spans="1:19">
      <c r="A27" s="15"/>
      <c r="B27" s="23"/>
      <c r="C27" s="24">
        <v>9.5</v>
      </c>
      <c r="D27" s="31">
        <f t="shared" si="4"/>
        <v>0</v>
      </c>
      <c r="E27" s="31">
        <f t="shared" si="5"/>
        <v>3.7340720055661438</v>
      </c>
      <c r="F27" s="31">
        <f t="shared" si="6"/>
        <v>1.9588574455428951</v>
      </c>
      <c r="G27" s="31">
        <f t="shared" si="7"/>
        <v>1.7752145600232487</v>
      </c>
      <c r="H27" s="25"/>
      <c r="I27" s="24">
        <v>39</v>
      </c>
      <c r="J27" s="26">
        <f t="shared" si="8"/>
        <v>0</v>
      </c>
      <c r="K27" s="26">
        <f t="shared" si="9"/>
        <v>0.771649385878729</v>
      </c>
      <c r="L27" s="26">
        <f t="shared" si="10"/>
        <v>0.40479967783802179</v>
      </c>
      <c r="M27" s="26">
        <f t="shared" si="11"/>
        <v>0.36684970804070721</v>
      </c>
      <c r="N27" s="25"/>
      <c r="O27" s="24">
        <v>69</v>
      </c>
      <c r="P27" s="26">
        <f t="shared" si="0"/>
        <v>0</v>
      </c>
      <c r="Q27" s="26">
        <f t="shared" si="1"/>
        <v>0.23986487079387972</v>
      </c>
      <c r="R27" s="26">
        <f t="shared" si="2"/>
        <v>0.12583075189187135</v>
      </c>
      <c r="S27" s="26">
        <f t="shared" si="3"/>
        <v>0.11403411890200837</v>
      </c>
    </row>
    <row r="28" spans="1:19">
      <c r="A28" s="15"/>
      <c r="B28" s="22"/>
      <c r="C28" s="24">
        <v>10</v>
      </c>
      <c r="D28" s="31">
        <f t="shared" si="4"/>
        <v>0</v>
      </c>
      <c r="E28" s="31">
        <f t="shared" si="5"/>
        <v>3.5438101951196694</v>
      </c>
      <c r="F28" s="31">
        <f t="shared" si="6"/>
        <v>1.8590479712103185</v>
      </c>
      <c r="G28" s="31">
        <f t="shared" si="7"/>
        <v>1.6847622239093509</v>
      </c>
      <c r="H28" s="25"/>
      <c r="I28" s="24">
        <v>39.5</v>
      </c>
      <c r="J28" s="26">
        <f t="shared" si="8"/>
        <v>0</v>
      </c>
      <c r="K28" s="26">
        <f t="shared" si="9"/>
        <v>0.75802713875069772</v>
      </c>
      <c r="L28" s="26">
        <f t="shared" si="10"/>
        <v>0.39765358098397258</v>
      </c>
      <c r="M28" s="26">
        <f t="shared" si="11"/>
        <v>0.36037355776672514</v>
      </c>
      <c r="N28" s="25"/>
      <c r="O28" s="24">
        <v>69.5</v>
      </c>
      <c r="P28" s="26">
        <f t="shared" si="0"/>
        <v>0</v>
      </c>
      <c r="Q28" s="26">
        <f t="shared" si="1"/>
        <v>0.2336290773584965</v>
      </c>
      <c r="R28" s="26">
        <f t="shared" si="2"/>
        <v>0.12255951599134242</v>
      </c>
      <c r="S28" s="26">
        <f t="shared" si="3"/>
        <v>0.11106956136715408</v>
      </c>
    </row>
    <row r="29" spans="1:19">
      <c r="A29" s="15"/>
      <c r="B29" s="22"/>
      <c r="C29" s="24">
        <v>10.5</v>
      </c>
      <c r="D29" s="31">
        <f t="shared" si="4"/>
        <v>0</v>
      </c>
      <c r="E29" s="31">
        <f t="shared" si="5"/>
        <v>3.3714933199324451</v>
      </c>
      <c r="F29" s="31">
        <f t="shared" si="6"/>
        <v>1.7686522334071841</v>
      </c>
      <c r="G29" s="31">
        <f t="shared" si="7"/>
        <v>1.6028410865252609</v>
      </c>
      <c r="H29" s="25"/>
      <c r="I29" s="24">
        <v>40</v>
      </c>
      <c r="J29" s="26">
        <f t="shared" si="8"/>
        <v>0</v>
      </c>
      <c r="K29" s="26">
        <f t="shared" si="9"/>
        <v>0.74469029503995676</v>
      </c>
      <c r="L29" s="26">
        <f t="shared" si="10"/>
        <v>0.39065720395538711</v>
      </c>
      <c r="M29" s="26">
        <f t="shared" si="11"/>
        <v>0.35403309108456965</v>
      </c>
      <c r="N29" s="25"/>
      <c r="O29" s="24">
        <v>70</v>
      </c>
      <c r="P29" s="26">
        <f t="shared" si="0"/>
        <v>0</v>
      </c>
      <c r="Q29" s="26">
        <f t="shared" si="1"/>
        <v>0.227433844400208</v>
      </c>
      <c r="R29" s="26">
        <f t="shared" si="2"/>
        <v>0.1193095577181419</v>
      </c>
      <c r="S29" s="26">
        <f t="shared" si="3"/>
        <v>0.1081242866820661</v>
      </c>
    </row>
    <row r="30" spans="1:19">
      <c r="A30" s="15"/>
      <c r="B30" s="22"/>
      <c r="C30" s="29">
        <v>11</v>
      </c>
      <c r="D30" s="30">
        <f t="shared" si="4"/>
        <v>0</v>
      </c>
      <c r="E30" s="30">
        <f t="shared" si="5"/>
        <v>3.2146741338218958</v>
      </c>
      <c r="F30" s="30">
        <f t="shared" si="6"/>
        <v>1.6863864308573879</v>
      </c>
      <c r="G30" s="30">
        <f t="shared" si="7"/>
        <v>1.5282877029645079</v>
      </c>
      <c r="H30" s="25"/>
      <c r="I30" s="24">
        <v>40.5</v>
      </c>
      <c r="J30" s="26">
        <f t="shared" si="8"/>
        <v>0</v>
      </c>
      <c r="K30" s="26">
        <f t="shared" si="9"/>
        <v>0.73162800956005969</v>
      </c>
      <c r="L30" s="26">
        <f t="shared" si="10"/>
        <v>0.38380485747412968</v>
      </c>
      <c r="M30" s="26">
        <f t="shared" si="11"/>
        <v>0.34782315208593001</v>
      </c>
      <c r="N30" s="25"/>
      <c r="O30" s="24">
        <v>70.5</v>
      </c>
      <c r="P30" s="26">
        <f t="shared" si="0"/>
        <v>0</v>
      </c>
      <c r="Q30" s="26">
        <f t="shared" si="1"/>
        <v>0.22127784291631361</v>
      </c>
      <c r="R30" s="26">
        <f t="shared" si="2"/>
        <v>0.11608017989052516</v>
      </c>
      <c r="S30" s="26">
        <f t="shared" si="3"/>
        <v>0.10519766302578845</v>
      </c>
    </row>
    <row r="31" spans="1:19">
      <c r="A31" s="15"/>
      <c r="B31" s="22"/>
      <c r="C31" s="24">
        <v>11.5</v>
      </c>
      <c r="D31" s="31">
        <f t="shared" si="4"/>
        <v>0</v>
      </c>
      <c r="E31" s="31">
        <f t="shared" si="5"/>
        <v>3.0713309885380387</v>
      </c>
      <c r="F31" s="31">
        <f t="shared" si="6"/>
        <v>1.6111900267740529</v>
      </c>
      <c r="G31" s="31">
        <f t="shared" si="7"/>
        <v>1.4601409617639858</v>
      </c>
      <c r="H31" s="25"/>
      <c r="I31" s="24">
        <v>41</v>
      </c>
      <c r="J31" s="26">
        <f t="shared" si="8"/>
        <v>0</v>
      </c>
      <c r="K31" s="26">
        <f t="shared" si="9"/>
        <v>0.71882996107715769</v>
      </c>
      <c r="L31" s="26">
        <f t="shared" si="10"/>
        <v>0.37709112712244341</v>
      </c>
      <c r="M31" s="26">
        <f t="shared" si="11"/>
        <v>0.34173883395471427</v>
      </c>
      <c r="N31" s="25"/>
      <c r="O31" s="24">
        <v>71</v>
      </c>
      <c r="P31" s="26">
        <f t="shared" si="0"/>
        <v>0</v>
      </c>
      <c r="Q31" s="26">
        <f t="shared" si="1"/>
        <v>0.21515977256079868</v>
      </c>
      <c r="R31" s="26">
        <f t="shared" si="2"/>
        <v>0.11287070035976324</v>
      </c>
      <c r="S31" s="26">
        <f t="shared" si="3"/>
        <v>0.10228907220103545</v>
      </c>
    </row>
    <row r="32" spans="1:19">
      <c r="A32" s="15"/>
      <c r="B32" s="22"/>
      <c r="C32" s="24">
        <v>12</v>
      </c>
      <c r="D32" s="31">
        <f t="shared" si="4"/>
        <v>0</v>
      </c>
      <c r="E32" s="31">
        <f t="shared" si="5"/>
        <v>2.9397791674829103</v>
      </c>
      <c r="F32" s="31">
        <f t="shared" si="6"/>
        <v>1.5421792354008712</v>
      </c>
      <c r="G32" s="31">
        <f t="shared" si="7"/>
        <v>1.3975999320820391</v>
      </c>
      <c r="H32" s="25"/>
      <c r="I32" s="24">
        <v>41.5</v>
      </c>
      <c r="J32" s="26">
        <f t="shared" si="8"/>
        <v>0</v>
      </c>
      <c r="K32" s="26">
        <f t="shared" si="9"/>
        <v>0.70628632067261954</v>
      </c>
      <c r="L32" s="26">
        <f t="shared" si="10"/>
        <v>0.37051085674629219</v>
      </c>
      <c r="M32" s="26">
        <f t="shared" si="11"/>
        <v>0.33577546392632734</v>
      </c>
      <c r="N32" s="25"/>
      <c r="O32" s="24">
        <v>71.5</v>
      </c>
      <c r="P32" s="26">
        <f t="shared" si="0"/>
        <v>0</v>
      </c>
      <c r="Q32" s="26">
        <f t="shared" si="1"/>
        <v>0.20907836044915479</v>
      </c>
      <c r="R32" s="26">
        <f t="shared" si="2"/>
        <v>0.10968045138316318</v>
      </c>
      <c r="S32" s="26">
        <f t="shared" si="3"/>
        <v>9.9397909065991608E-2</v>
      </c>
    </row>
    <row r="33" spans="1:19">
      <c r="A33" s="15"/>
      <c r="B33" s="22"/>
      <c r="C33" s="24">
        <v>12.5</v>
      </c>
      <c r="D33" s="31">
        <f t="shared" si="4"/>
        <v>0</v>
      </c>
      <c r="E33" s="31">
        <f t="shared" si="5"/>
        <v>2.818603499335202</v>
      </c>
      <c r="F33" s="31">
        <f t="shared" si="6"/>
        <v>1.4786116717824009</v>
      </c>
      <c r="G33" s="31">
        <f t="shared" si="7"/>
        <v>1.3399918275528011</v>
      </c>
      <c r="H33" s="25"/>
      <c r="I33" s="24">
        <v>42</v>
      </c>
      <c r="J33" s="26">
        <f t="shared" si="8"/>
        <v>0</v>
      </c>
      <c r="K33" s="26">
        <f t="shared" si="9"/>
        <v>0.69398772236370609</v>
      </c>
      <c r="L33" s="26">
        <f t="shared" si="10"/>
        <v>0.36405913304325566</v>
      </c>
      <c r="M33" s="26">
        <f t="shared" si="11"/>
        <v>0.32992858932045044</v>
      </c>
      <c r="N33" s="25"/>
      <c r="O33" s="24">
        <v>72</v>
      </c>
      <c r="P33" s="26">
        <f t="shared" si="0"/>
        <v>0</v>
      </c>
      <c r="Q33" s="26">
        <f t="shared" si="1"/>
        <v>0.20303236000763178</v>
      </c>
      <c r="R33" s="26">
        <f t="shared" si="2"/>
        <v>0.10650877902039699</v>
      </c>
      <c r="S33" s="26">
        <f t="shared" si="3"/>
        <v>9.6523580987234792E-2</v>
      </c>
    </row>
    <row r="34" spans="1:19">
      <c r="A34" s="15"/>
      <c r="B34" s="22"/>
      <c r="C34" s="24">
        <v>13</v>
      </c>
      <c r="D34" s="31">
        <f t="shared" si="4"/>
        <v>0</v>
      </c>
      <c r="E34" s="31">
        <f t="shared" si="5"/>
        <v>2.7066065223748277</v>
      </c>
      <c r="F34" s="31">
        <f t="shared" si="6"/>
        <v>1.4198591592785983</v>
      </c>
      <c r="G34" s="31">
        <f t="shared" si="7"/>
        <v>1.2867473630962294</v>
      </c>
      <c r="H34" s="25"/>
      <c r="I34" s="24">
        <v>42.5</v>
      </c>
      <c r="J34" s="26">
        <f t="shared" si="8"/>
        <v>0</v>
      </c>
      <c r="K34" s="26">
        <f t="shared" si="9"/>
        <v>0.68192523579629527</v>
      </c>
      <c r="L34" s="26">
        <f t="shared" si="10"/>
        <v>0.35773127123740073</v>
      </c>
      <c r="M34" s="26">
        <f t="shared" si="11"/>
        <v>0.32419396455889454</v>
      </c>
      <c r="N34" s="25"/>
      <c r="O34" s="24">
        <v>72.5</v>
      </c>
      <c r="P34" s="26">
        <f t="shared" si="0"/>
        <v>0</v>
      </c>
      <c r="Q34" s="26">
        <f t="shared" si="1"/>
        <v>0.1970205498646064</v>
      </c>
      <c r="R34" s="26">
        <f t="shared" si="2"/>
        <v>0.10335504255192467</v>
      </c>
      <c r="S34" s="26">
        <f t="shared" si="3"/>
        <v>9.3665507312681737E-2</v>
      </c>
    </row>
    <row r="35" spans="1:19">
      <c r="A35" s="15"/>
      <c r="B35" s="22"/>
      <c r="C35" s="29">
        <v>13.5</v>
      </c>
      <c r="D35" s="30">
        <f t="shared" si="4"/>
        <v>0</v>
      </c>
      <c r="E35" s="30">
        <f t="shared" si="5"/>
        <v>2.6027681678444696</v>
      </c>
      <c r="F35" s="30">
        <f t="shared" si="6"/>
        <v>1.3653865798528366</v>
      </c>
      <c r="G35" s="30">
        <f t="shared" si="7"/>
        <v>1.237381587991633</v>
      </c>
      <c r="H35" s="25"/>
      <c r="I35" s="24">
        <v>43</v>
      </c>
      <c r="J35" s="26">
        <f t="shared" si="8"/>
        <v>0</v>
      </c>
      <c r="K35" s="26">
        <f t="shared" si="9"/>
        <v>0.67009034084096497</v>
      </c>
      <c r="L35" s="26">
        <f t="shared" si="10"/>
        <v>0.35152280175263734</v>
      </c>
      <c r="M35" s="26">
        <f t="shared" si="11"/>
        <v>0.31856753908832763</v>
      </c>
      <c r="N35" s="25"/>
      <c r="O35" s="24">
        <v>73</v>
      </c>
      <c r="P35" s="26">
        <f t="shared" si="0"/>
        <v>0</v>
      </c>
      <c r="Q35" s="26">
        <f t="shared" si="1"/>
        <v>0.19104173278187017</v>
      </c>
      <c r="R35" s="26">
        <f t="shared" si="2"/>
        <v>0.10021861391835811</v>
      </c>
      <c r="S35" s="26">
        <f t="shared" si="3"/>
        <v>9.0823118863512062E-2</v>
      </c>
    </row>
    <row r="36" spans="1:19">
      <c r="A36" s="15"/>
      <c r="B36" s="22"/>
      <c r="C36" s="24">
        <v>14</v>
      </c>
      <c r="D36" s="31">
        <f t="shared" si="4"/>
        <v>0</v>
      </c>
      <c r="E36" s="31">
        <f t="shared" si="5"/>
        <v>2.5062140825888308</v>
      </c>
      <c r="F36" s="31">
        <f t="shared" si="6"/>
        <v>1.3147352564400423</v>
      </c>
      <c r="G36" s="31">
        <f t="shared" si="7"/>
        <v>1.1914788261487885</v>
      </c>
      <c r="H36" s="25"/>
      <c r="I36" s="24">
        <v>43.5</v>
      </c>
      <c r="J36" s="26">
        <f t="shared" si="8"/>
        <v>0</v>
      </c>
      <c r="K36" s="26">
        <f t="shared" si="9"/>
        <v>0.6584749039392449</v>
      </c>
      <c r="L36" s="26">
        <f t="shared" si="10"/>
        <v>0.34542945780419404</v>
      </c>
      <c r="M36" s="26">
        <f t="shared" si="11"/>
        <v>0.31304544613505086</v>
      </c>
      <c r="N36" s="25"/>
      <c r="O36" s="24">
        <v>73.5</v>
      </c>
      <c r="P36" s="26">
        <f t="shared" si="0"/>
        <v>0</v>
      </c>
      <c r="Q36" s="26">
        <f t="shared" si="1"/>
        <v>0.18509473462375187</v>
      </c>
      <c r="R36" s="26">
        <f t="shared" si="2"/>
        <v>9.7098877179673096E-2</v>
      </c>
      <c r="S36" s="26">
        <f t="shared" si="3"/>
        <v>8.7995857444078771E-2</v>
      </c>
    </row>
    <row r="37" spans="1:19">
      <c r="A37" s="15"/>
      <c r="B37" s="22"/>
      <c r="C37" s="24">
        <v>14.5</v>
      </c>
      <c r="D37" s="31">
        <f t="shared" si="4"/>
        <v>0</v>
      </c>
      <c r="E37" s="31">
        <f t="shared" si="5"/>
        <v>2.4161905056286845</v>
      </c>
      <c r="F37" s="31">
        <f t="shared" si="6"/>
        <v>1.2675097734445557</v>
      </c>
      <c r="G37" s="31">
        <f t="shared" si="7"/>
        <v>1.1486807321841288</v>
      </c>
      <c r="H37" s="25"/>
      <c r="I37" s="24">
        <v>44</v>
      </c>
      <c r="J37" s="26">
        <f t="shared" si="8"/>
        <v>0</v>
      </c>
      <c r="K37" s="26">
        <f t="shared" si="9"/>
        <v>0.6470711560607757</v>
      </c>
      <c r="L37" s="26">
        <f t="shared" si="10"/>
        <v>0.33944716383516105</v>
      </c>
      <c r="M37" s="26">
        <f t="shared" si="11"/>
        <v>0.30762399222561465</v>
      </c>
      <c r="N37" s="25"/>
      <c r="O37" s="24">
        <v>74</v>
      </c>
      <c r="P37" s="26">
        <f t="shared" si="0"/>
        <v>0</v>
      </c>
      <c r="Q37" s="26">
        <f t="shared" si="1"/>
        <v>0.17917840336209642</v>
      </c>
      <c r="R37" s="26">
        <f t="shared" si="2"/>
        <v>9.3995227993230901E-2</v>
      </c>
      <c r="S37" s="26">
        <f t="shared" si="3"/>
        <v>8.5183175368865521E-2</v>
      </c>
    </row>
    <row r="38" spans="1:19">
      <c r="A38" s="15"/>
      <c r="B38" s="22"/>
      <c r="C38" s="24">
        <v>15</v>
      </c>
      <c r="D38" s="31">
        <f t="shared" si="4"/>
        <v>0</v>
      </c>
      <c r="E38" s="31">
        <f t="shared" si="5"/>
        <v>2.3320441694182468</v>
      </c>
      <c r="F38" s="31">
        <f t="shared" si="6"/>
        <v>1.2233674331374409</v>
      </c>
      <c r="G38" s="31">
        <f t="shared" si="7"/>
        <v>1.1086767362808059</v>
      </c>
      <c r="H38" s="25"/>
      <c r="I38" s="24">
        <v>44.5</v>
      </c>
      <c r="J38" s="26">
        <f t="shared" si="8"/>
        <v>0</v>
      </c>
      <c r="K38" s="26">
        <f t="shared" si="9"/>
        <v>0.63587167214463214</v>
      </c>
      <c r="L38" s="26">
        <f t="shared" si="10"/>
        <v>0.33357202473161029</v>
      </c>
      <c r="M38" s="26">
        <f t="shared" si="11"/>
        <v>0.30229964741302184</v>
      </c>
      <c r="N38" s="25"/>
      <c r="O38" s="24">
        <v>74.5</v>
      </c>
      <c r="P38" s="26">
        <f t="shared" si="0"/>
        <v>0</v>
      </c>
      <c r="Q38" s="26">
        <f t="shared" si="1"/>
        <v>0.17329160811522107</v>
      </c>
      <c r="R38" s="26">
        <f t="shared" si="2"/>
        <v>9.0907073109624162E-2</v>
      </c>
      <c r="S38" s="26">
        <f t="shared" si="3"/>
        <v>8.2384535005596907E-2</v>
      </c>
    </row>
    <row r="39" spans="1:19">
      <c r="A39" s="15"/>
      <c r="B39" s="22"/>
      <c r="C39" s="24">
        <v>15.5</v>
      </c>
      <c r="D39" s="31">
        <f t="shared" si="4"/>
        <v>0</v>
      </c>
      <c r="E39" s="31">
        <f t="shared" si="5"/>
        <v>2.2532060911799392</v>
      </c>
      <c r="F39" s="31">
        <f t="shared" si="6"/>
        <v>1.1820097527501321</v>
      </c>
      <c r="G39" s="31">
        <f t="shared" si="7"/>
        <v>1.0711963384298071</v>
      </c>
      <c r="H39" s="25"/>
      <c r="I39" s="24">
        <v>45</v>
      </c>
      <c r="J39" s="26">
        <f t="shared" si="8"/>
        <v>0</v>
      </c>
      <c r="K39" s="26">
        <f t="shared" si="9"/>
        <v>0.62486935190932758</v>
      </c>
      <c r="L39" s="26">
        <f t="shared" si="10"/>
        <v>0.32780031575571278</v>
      </c>
      <c r="M39" s="26">
        <f t="shared" si="11"/>
        <v>0.2970690361536148</v>
      </c>
      <c r="N39" s="25"/>
      <c r="O39" s="24">
        <v>75</v>
      </c>
      <c r="P39" s="26">
        <f t="shared" si="0"/>
        <v>0</v>
      </c>
      <c r="Q39" s="26">
        <f t="shared" si="1"/>
        <v>0.16743323821906331</v>
      </c>
      <c r="R39" s="26">
        <f t="shared" si="2"/>
        <v>8.7833829885410261E-2</v>
      </c>
      <c r="S39" s="26">
        <f t="shared" si="3"/>
        <v>7.9599408333653046E-2</v>
      </c>
    </row>
    <row r="40" spans="1:19">
      <c r="A40" s="15"/>
      <c r="B40" s="22"/>
      <c r="C40" s="24">
        <v>16</v>
      </c>
      <c r="D40" s="31">
        <f t="shared" si="4"/>
        <v>0</v>
      </c>
      <c r="E40" s="31">
        <f t="shared" si="5"/>
        <v>2.1791784033620965</v>
      </c>
      <c r="F40" s="31">
        <f t="shared" si="6"/>
        <v>1.1431755558620835</v>
      </c>
      <c r="G40" s="31">
        <f t="shared" si="7"/>
        <v>1.0360028475000129</v>
      </c>
      <c r="H40" s="25"/>
      <c r="I40" s="24">
        <v>45.5</v>
      </c>
      <c r="J40" s="26">
        <f t="shared" si="8"/>
        <v>0</v>
      </c>
      <c r="K40" s="26">
        <f t="shared" si="9"/>
        <v>0.61405740192617109</v>
      </c>
      <c r="L40" s="26">
        <f t="shared" si="10"/>
        <v>0.32212847314159793</v>
      </c>
      <c r="M40" s="26">
        <f t="shared" si="11"/>
        <v>0.29192892878457316</v>
      </c>
      <c r="N40" s="25"/>
      <c r="O40" s="24">
        <v>75.5</v>
      </c>
      <c r="P40" s="26">
        <f t="shared" si="0"/>
        <v>0</v>
      </c>
      <c r="Q40" s="26">
        <f t="shared" si="1"/>
        <v>0.16160220232882103</v>
      </c>
      <c r="R40" s="26">
        <f t="shared" si="2"/>
        <v>8.477492581184054E-2</v>
      </c>
      <c r="S40" s="26">
        <f t="shared" si="3"/>
        <v>7.6827276516980486E-2</v>
      </c>
    </row>
    <row r="41" spans="1:19">
      <c r="A41" s="15"/>
      <c r="B41" s="22"/>
      <c r="C41" s="24">
        <v>16.5</v>
      </c>
      <c r="D41" s="31">
        <f t="shared" si="4"/>
        <v>0</v>
      </c>
      <c r="E41" s="31">
        <f t="shared" si="5"/>
        <v>2.1095235785571487</v>
      </c>
      <c r="F41" s="31">
        <f t="shared" si="6"/>
        <v>1.1066353198988321</v>
      </c>
      <c r="G41" s="31">
        <f t="shared" si="7"/>
        <v>1.0028882586583165</v>
      </c>
      <c r="H41" s="25"/>
      <c r="I41" s="24">
        <v>46</v>
      </c>
      <c r="J41" s="26">
        <f t="shared" si="8"/>
        <v>0</v>
      </c>
      <c r="K41" s="26">
        <f t="shared" si="9"/>
        <v>0.60342931885980888</v>
      </c>
      <c r="L41" s="26">
        <f t="shared" si="10"/>
        <v>0.31655308530350629</v>
      </c>
      <c r="M41" s="26">
        <f t="shared" si="11"/>
        <v>0.2868762335563026</v>
      </c>
      <c r="N41" s="25"/>
      <c r="O41" s="24">
        <v>76</v>
      </c>
      <c r="P41" s="26">
        <f t="shared" si="0"/>
        <v>0</v>
      </c>
      <c r="Q41" s="26">
        <f t="shared" si="1"/>
        <v>0.15579742754946538</v>
      </c>
      <c r="R41" s="26">
        <f t="shared" si="2"/>
        <v>8.1729798058735939E-2</v>
      </c>
      <c r="S41" s="26">
        <f t="shared" si="3"/>
        <v>7.4067629490729439E-2</v>
      </c>
    </row>
    <row r="42" spans="1:19">
      <c r="B42" s="23"/>
      <c r="C42" s="24">
        <v>17</v>
      </c>
      <c r="D42" s="31">
        <f t="shared" si="4"/>
        <v>0</v>
      </c>
      <c r="E42" s="31">
        <f t="shared" si="5"/>
        <v>2.0438555559031117</v>
      </c>
      <c r="F42" s="31">
        <f t="shared" si="6"/>
        <v>1.0721865211295012</v>
      </c>
      <c r="G42" s="31">
        <f t="shared" si="7"/>
        <v>0.97166903477361055</v>
      </c>
      <c r="H42" s="25"/>
      <c r="I42" s="24">
        <v>46.5</v>
      </c>
      <c r="J42" s="26">
        <f t="shared" si="8"/>
        <v>0</v>
      </c>
      <c r="K42" s="26">
        <f t="shared" si="9"/>
        <v>0.59297887378804282</v>
      </c>
      <c r="L42" s="26">
        <f t="shared" si="10"/>
        <v>0.31107088461012078</v>
      </c>
      <c r="M42" s="26">
        <f t="shared" si="11"/>
        <v>0.28190798917792204</v>
      </c>
      <c r="N42" s="25"/>
      <c r="O42" s="24">
        <v>76.5</v>
      </c>
      <c r="P42" s="26">
        <f t="shared" si="0"/>
        <v>0</v>
      </c>
      <c r="Q42" s="26">
        <f t="shared" si="1"/>
        <v>0.15001785859358771</v>
      </c>
      <c r="R42" s="26">
        <f t="shared" si="2"/>
        <v>7.8697893032701749E-2</v>
      </c>
      <c r="S42" s="26">
        <f t="shared" si="3"/>
        <v>7.1319965560885962E-2</v>
      </c>
    </row>
    <row r="43" spans="1:19">
      <c r="B43" s="22"/>
      <c r="C43" s="24">
        <v>17.5</v>
      </c>
      <c r="D43" s="31">
        <f t="shared" si="4"/>
        <v>0</v>
      </c>
      <c r="E43" s="31">
        <f t="shared" si="5"/>
        <v>1.9818323886716922</v>
      </c>
      <c r="F43" s="31">
        <f t="shared" si="6"/>
        <v>1.0396497776638387</v>
      </c>
      <c r="G43" s="31">
        <f t="shared" si="7"/>
        <v>0.9421826110078535</v>
      </c>
      <c r="H43" s="25"/>
      <c r="I43" s="24">
        <v>47</v>
      </c>
      <c r="J43" s="26">
        <f t="shared" si="8"/>
        <v>0</v>
      </c>
      <c r="K43" s="26">
        <f t="shared" si="9"/>
        <v>0.58270009752051133</v>
      </c>
      <c r="L43" s="26">
        <f t="shared" si="10"/>
        <v>0.30567873968289117</v>
      </c>
      <c r="M43" s="26">
        <f t="shared" si="11"/>
        <v>0.27702135783762016</v>
      </c>
      <c r="N43" s="25"/>
      <c r="O43" s="24">
        <v>77</v>
      </c>
      <c r="P43" s="26">
        <f t="shared" si="0"/>
        <v>0</v>
      </c>
      <c r="Q43" s="26">
        <f t="shared" si="1"/>
        <v>0.14426245696510931</v>
      </c>
      <c r="R43" s="26">
        <f t="shared" si="2"/>
        <v>7.5678665948909804E-2</v>
      </c>
      <c r="S43" s="26">
        <f t="shared" si="3"/>
        <v>6.8583791016199505E-2</v>
      </c>
    </row>
    <row r="44" spans="1:19">
      <c r="B44" s="22"/>
      <c r="C44" s="24">
        <v>18</v>
      </c>
      <c r="D44" s="26">
        <f t="shared" si="4"/>
        <v>0</v>
      </c>
      <c r="E44" s="26">
        <f t="shared" si="5"/>
        <v>1.9231501172567074</v>
      </c>
      <c r="F44" s="26">
        <f t="shared" si="6"/>
        <v>1.0088656352822072</v>
      </c>
      <c r="G44" s="26">
        <f t="shared" si="7"/>
        <v>0.91428448197450018</v>
      </c>
      <c r="H44" s="25"/>
      <c r="I44" s="24">
        <v>47.5</v>
      </c>
      <c r="J44" s="26">
        <f t="shared" si="8"/>
        <v>0</v>
      </c>
      <c r="K44" s="26">
        <f t="shared" si="9"/>
        <v>0.57258726684258054</v>
      </c>
      <c r="L44" s="26">
        <f t="shared" si="10"/>
        <v>0.3003736481797144</v>
      </c>
      <c r="M44" s="26">
        <f t="shared" si="11"/>
        <v>0.27221361866286614</v>
      </c>
      <c r="N44" s="25"/>
      <c r="O44" s="24">
        <v>77.5</v>
      </c>
      <c r="P44" s="26">
        <f t="shared" si="0"/>
        <v>0</v>
      </c>
      <c r="Q44" s="26">
        <f t="shared" si="1"/>
        <v>0.13853020016745088</v>
      </c>
      <c r="R44" s="26">
        <f t="shared" si="2"/>
        <v>7.2671580415711937E-2</v>
      </c>
      <c r="S44" s="26">
        <f t="shared" si="3"/>
        <v>6.5858619751738942E-2</v>
      </c>
    </row>
    <row r="45" spans="1:19">
      <c r="B45" s="22"/>
      <c r="C45" s="24">
        <v>18.5</v>
      </c>
      <c r="D45" s="26">
        <f t="shared" si="4"/>
        <v>0</v>
      </c>
      <c r="E45" s="26">
        <f t="shared" si="5"/>
        <v>1.8675376357303042</v>
      </c>
      <c r="F45" s="26">
        <f t="shared" si="6"/>
        <v>0.9796918744814711</v>
      </c>
      <c r="G45" s="26">
        <f t="shared" si="7"/>
        <v>0.88784576124883308</v>
      </c>
      <c r="H45" s="25"/>
      <c r="I45" s="24">
        <v>48</v>
      </c>
      <c r="J45" s="26">
        <f t="shared" si="8"/>
        <v>0</v>
      </c>
      <c r="K45" s="26">
        <f t="shared" si="9"/>
        <v>0.5626348916169287</v>
      </c>
      <c r="L45" s="26">
        <f t="shared" si="10"/>
        <v>0.2951527300285528</v>
      </c>
      <c r="M45" s="26">
        <f t="shared" si="11"/>
        <v>0.2674821615883759</v>
      </c>
      <c r="N45" s="25"/>
      <c r="O45" s="24">
        <v>78</v>
      </c>
      <c r="P45" s="26">
        <f t="shared" si="0"/>
        <v>0</v>
      </c>
      <c r="Q45" s="26">
        <f t="shared" si="1"/>
        <v>0.13282008093482181</v>
      </c>
      <c r="R45" s="26">
        <f t="shared" si="2"/>
        <v>6.9676108031381925E-2</v>
      </c>
      <c r="S45" s="26">
        <f t="shared" si="3"/>
        <v>6.3143972903439885E-2</v>
      </c>
    </row>
    <row r="46" spans="1:19">
      <c r="B46" s="22"/>
      <c r="C46" s="24">
        <v>19</v>
      </c>
      <c r="D46" s="26">
        <f t="shared" si="4"/>
        <v>0</v>
      </c>
      <c r="E46" s="26">
        <f t="shared" si="5"/>
        <v>1.8147523689413108</v>
      </c>
      <c r="F46" s="26">
        <f t="shared" si="6"/>
        <v>0.95200124272331055</v>
      </c>
      <c r="G46" s="26">
        <f t="shared" si="7"/>
        <v>0.86275112621800021</v>
      </c>
      <c r="H46" s="25"/>
      <c r="I46" s="24">
        <v>48.5</v>
      </c>
      <c r="J46" s="26">
        <f t="shared" si="8"/>
        <v>0</v>
      </c>
      <c r="K46" s="26">
        <f t="shared" si="9"/>
        <v>0.55283770268088095</v>
      </c>
      <c r="L46" s="26">
        <f t="shared" si="10"/>
        <v>0.29001322107849498</v>
      </c>
      <c r="M46" s="26">
        <f t="shared" si="11"/>
        <v>0.26282448160238597</v>
      </c>
      <c r="N46" s="25"/>
      <c r="O46" s="24">
        <v>78.5</v>
      </c>
      <c r="P46" s="26">
        <f t="shared" si="0"/>
        <v>0</v>
      </c>
      <c r="Q46" s="26">
        <f t="shared" si="1"/>
        <v>0.12713110648534959</v>
      </c>
      <c r="R46" s="26">
        <f t="shared" si="2"/>
        <v>6.6691727992314542E-2</v>
      </c>
      <c r="S46" s="26">
        <f t="shared" si="3"/>
        <v>6.0439378493035045E-2</v>
      </c>
    </row>
    <row r="47" spans="1:19">
      <c r="B47" s="22"/>
      <c r="C47" s="24">
        <v>19.5</v>
      </c>
      <c r="D47" s="26">
        <f t="shared" si="4"/>
        <v>0</v>
      </c>
      <c r="E47" s="26">
        <f t="shared" si="5"/>
        <v>1.7645766146737714</v>
      </c>
      <c r="F47" s="26">
        <f t="shared" si="6"/>
        <v>0.92567953556656857</v>
      </c>
      <c r="G47" s="26">
        <f t="shared" si="7"/>
        <v>0.83889707910720279</v>
      </c>
      <c r="H47" s="25"/>
      <c r="I47" s="24">
        <v>49</v>
      </c>
      <c r="J47" s="26">
        <f t="shared" si="8"/>
        <v>0</v>
      </c>
      <c r="K47" s="26">
        <f t="shared" si="9"/>
        <v>0.54319064048259913</v>
      </c>
      <c r="L47" s="26">
        <f t="shared" si="10"/>
        <v>0.28495246713841266</v>
      </c>
      <c r="M47" s="26">
        <f t="shared" si="11"/>
        <v>0.25823817334418647</v>
      </c>
      <c r="N47" s="25"/>
      <c r="O47" s="24">
        <v>79</v>
      </c>
      <c r="P47" s="26">
        <f t="shared" si="0"/>
        <v>0</v>
      </c>
      <c r="Q47" s="26">
        <f t="shared" si="1"/>
        <v>0.12146229779482094</v>
      </c>
      <c r="R47" s="26">
        <f t="shared" si="2"/>
        <v>6.3717926712037215E-2</v>
      </c>
      <c r="S47" s="26">
        <f t="shared" si="3"/>
        <v>5.7744371082783727E-2</v>
      </c>
    </row>
    <row r="48" spans="1:19">
      <c r="B48" s="22"/>
      <c r="C48" s="24">
        <v>20</v>
      </c>
      <c r="D48" s="26">
        <f t="shared" si="4"/>
        <v>0</v>
      </c>
      <c r="E48" s="26">
        <f t="shared" si="5"/>
        <v>1.7168144344801213</v>
      </c>
      <c r="F48" s="26">
        <f t="shared" si="6"/>
        <v>0.90062396562891611</v>
      </c>
      <c r="G48" s="26">
        <f t="shared" si="7"/>
        <v>0.81619046885120516</v>
      </c>
      <c r="H48" s="25"/>
      <c r="I48" s="24">
        <v>49.5</v>
      </c>
      <c r="J48" s="26">
        <f t="shared" si="8"/>
        <v>0</v>
      </c>
      <c r="K48" s="26">
        <f t="shared" si="9"/>
        <v>0.53368884440383046</v>
      </c>
      <c r="L48" s="26">
        <f t="shared" si="10"/>
        <v>0.27996791837577994</v>
      </c>
      <c r="M48" s="26">
        <f t="shared" si="11"/>
        <v>0.25372092602805052</v>
      </c>
      <c r="N48" s="25"/>
      <c r="O48" s="24">
        <v>79.5</v>
      </c>
      <c r="P48" s="26">
        <f t="shared" si="0"/>
        <v>0</v>
      </c>
      <c r="Q48" s="26">
        <f t="shared" si="1"/>
        <v>0.1158126888898616</v>
      </c>
      <c r="R48" s="26">
        <f t="shared" si="2"/>
        <v>6.0754197450419205E-2</v>
      </c>
      <c r="S48" s="26">
        <f t="shared" si="3"/>
        <v>5.5058491439442393E-2</v>
      </c>
    </row>
    <row r="49" spans="2:19">
      <c r="B49" s="22"/>
      <c r="C49" s="24">
        <v>20.5</v>
      </c>
      <c r="D49" s="26">
        <f t="shared" si="4"/>
        <v>0</v>
      </c>
      <c r="E49" s="26">
        <f t="shared" si="5"/>
        <v>1.6712889995128117</v>
      </c>
      <c r="F49" s="26">
        <f t="shared" si="6"/>
        <v>0.87674177023622912</v>
      </c>
      <c r="G49" s="26">
        <f t="shared" si="7"/>
        <v>0.79454722927658261</v>
      </c>
      <c r="H49" s="25"/>
      <c r="I49" s="24">
        <v>50</v>
      </c>
      <c r="J49" s="26">
        <f t="shared" si="8"/>
        <v>0</v>
      </c>
      <c r="K49" s="26">
        <f t="shared" si="9"/>
        <v>0.52432764272110266</v>
      </c>
      <c r="L49" s="26">
        <f t="shared" si="10"/>
        <v>0.27505712405041449</v>
      </c>
      <c r="M49" s="26">
        <f t="shared" si="11"/>
        <v>0.24927051867068817</v>
      </c>
      <c r="N49" s="25"/>
      <c r="O49" s="24">
        <v>80</v>
      </c>
      <c r="P49" s="26">
        <f t="shared" si="0"/>
        <v>0</v>
      </c>
      <c r="Q49" s="26">
        <f t="shared" si="1"/>
        <v>0.11018132615942705</v>
      </c>
      <c r="R49" s="26">
        <f t="shared" si="2"/>
        <v>5.7800039952486316E-2</v>
      </c>
      <c r="S49" s="26">
        <f t="shared" si="3"/>
        <v>5.2381286206940735E-2</v>
      </c>
    </row>
    <row r="50" spans="2:19">
      <c r="B50" s="22"/>
      <c r="C50" s="24">
        <v>21</v>
      </c>
      <c r="D50" s="26">
        <f t="shared" si="4"/>
        <v>0</v>
      </c>
      <c r="E50" s="26">
        <f t="shared" si="5"/>
        <v>1.6278403155212919</v>
      </c>
      <c r="F50" s="26">
        <f t="shared" si="6"/>
        <v>0.85394901797838263</v>
      </c>
      <c r="G50" s="26">
        <f t="shared" si="7"/>
        <v>0.77389129754290931</v>
      </c>
      <c r="H50" s="25"/>
      <c r="I50" s="24">
        <v>50.5</v>
      </c>
      <c r="J50" s="26">
        <f t="shared" si="8"/>
        <v>0</v>
      </c>
      <c r="K50" s="26">
        <f t="shared" si="9"/>
        <v>0.51510254316105586</v>
      </c>
      <c r="L50" s="26">
        <f t="shared" si="10"/>
        <v>0.2702177275598982</v>
      </c>
      <c r="M50" s="26">
        <f t="shared" si="11"/>
        <v>0.24488481560115766</v>
      </c>
      <c r="N50" s="25"/>
      <c r="O50" s="24">
        <v>80.5</v>
      </c>
      <c r="P50" s="26">
        <f t="shared" si="0"/>
        <v>0</v>
      </c>
      <c r="Q50" s="26">
        <f t="shared" si="1"/>
        <v>0.10456726768352269</v>
      </c>
      <c r="R50" s="26">
        <f t="shared" si="2"/>
        <v>5.4854960096274198E-2</v>
      </c>
      <c r="S50" s="26">
        <f t="shared" si="3"/>
        <v>4.971230758724849E-2</v>
      </c>
    </row>
    <row r="51" spans="2:19">
      <c r="B51" s="22"/>
      <c r="C51" s="24">
        <v>21.5</v>
      </c>
      <c r="D51" s="26">
        <f t="shared" si="4"/>
        <v>0</v>
      </c>
      <c r="E51" s="26">
        <f t="shared" si="5"/>
        <v>1.5863232652897339</v>
      </c>
      <c r="F51" s="26">
        <f t="shared" si="6"/>
        <v>0.83216958179133582</v>
      </c>
      <c r="G51" s="26">
        <f t="shared" si="7"/>
        <v>0.75415368349839806</v>
      </c>
      <c r="H51" s="25"/>
      <c r="I51" s="24">
        <v>51</v>
      </c>
      <c r="J51" s="26">
        <f t="shared" si="8"/>
        <v>0</v>
      </c>
      <c r="K51" s="26">
        <f t="shared" si="9"/>
        <v>0.50600922400908555</v>
      </c>
      <c r="L51" s="26">
        <f t="shared" si="10"/>
        <v>0.26544746177525802</v>
      </c>
      <c r="M51" s="26">
        <f t="shared" si="11"/>
        <v>0.24056176223382753</v>
      </c>
      <c r="N51" s="25"/>
      <c r="O51" s="24">
        <v>81</v>
      </c>
      <c r="P51" s="26">
        <f t="shared" si="0"/>
        <v>0</v>
      </c>
      <c r="Q51" s="26">
        <f t="shared" si="1"/>
        <v>9.896958257811457E-2</v>
      </c>
      <c r="R51" s="26">
        <f t="shared" si="2"/>
        <v>5.191846954917486E-2</v>
      </c>
      <c r="S51" s="26">
        <f t="shared" si="3"/>
        <v>4.705111302893971E-2</v>
      </c>
    </row>
    <row r="52" spans="2:19">
      <c r="B52" s="22"/>
      <c r="C52" s="24">
        <v>22</v>
      </c>
      <c r="D52" s="26">
        <f t="shared" si="4"/>
        <v>0</v>
      </c>
      <c r="E52" s="26">
        <f t="shared" si="5"/>
        <v>1.5466059180135374</v>
      </c>
      <c r="F52" s="26">
        <f t="shared" si="6"/>
        <v>0.8113342520726754</v>
      </c>
      <c r="G52" s="26">
        <f t="shared" si="7"/>
        <v>0.73527166594086202</v>
      </c>
      <c r="H52" s="25"/>
      <c r="I52" s="24">
        <v>51.5</v>
      </c>
      <c r="J52" s="26">
        <f t="shared" si="8"/>
        <v>0</v>
      </c>
      <c r="K52" s="26">
        <f t="shared" si="9"/>
        <v>0.49704352573362787</v>
      </c>
      <c r="L52" s="26">
        <f t="shared" si="10"/>
        <v>0.26074414464714907</v>
      </c>
      <c r="M52" s="26">
        <f t="shared" si="11"/>
        <v>0.2362993810864788</v>
      </c>
      <c r="N52" s="25"/>
      <c r="O52" s="24">
        <v>81.5</v>
      </c>
      <c r="P52" s="26">
        <f t="shared" si="0"/>
        <v>0</v>
      </c>
      <c r="Q52" s="26">
        <f t="shared" si="1"/>
        <v>9.3387350355229604E-2</v>
      </c>
      <c r="R52" s="26">
        <f t="shared" si="2"/>
        <v>4.8990085432251591E-2</v>
      </c>
      <c r="S52" s="26">
        <f t="shared" si="3"/>
        <v>4.4397264922978012E-2</v>
      </c>
    </row>
    <row r="53" spans="2:19">
      <c r="B53" s="22"/>
      <c r="C53" s="24">
        <v>22.5</v>
      </c>
      <c r="D53" s="26">
        <f t="shared" si="4"/>
        <v>0</v>
      </c>
      <c r="E53" s="26">
        <f t="shared" si="5"/>
        <v>1.5085680640907846</v>
      </c>
      <c r="F53" s="26">
        <f t="shared" si="6"/>
        <v>0.79137996804762467</v>
      </c>
      <c r="G53" s="26">
        <f t="shared" si="7"/>
        <v>0.71718809604315992</v>
      </c>
      <c r="H53" s="25"/>
      <c r="I53" s="24">
        <v>52</v>
      </c>
      <c r="J53" s="26">
        <f t="shared" si="8"/>
        <v>0</v>
      </c>
      <c r="K53" s="26">
        <f t="shared" si="9"/>
        <v>0.4882014430913254</v>
      </c>
      <c r="L53" s="26">
        <f t="shared" si="10"/>
        <v>0.25610567506430182</v>
      </c>
      <c r="M53" s="26">
        <f t="shared" si="11"/>
        <v>0.23209576802702359</v>
      </c>
      <c r="N53" s="25"/>
      <c r="O53" s="24">
        <v>82</v>
      </c>
      <c r="P53" s="26">
        <f t="shared" si="0"/>
        <v>0</v>
      </c>
      <c r="Q53" s="26">
        <f t="shared" si="1"/>
        <v>8.7819660297279431E-2</v>
      </c>
      <c r="R53" s="26">
        <f t="shared" si="2"/>
        <v>4.6069329992015434E-2</v>
      </c>
      <c r="S53" s="26">
        <f t="shared" si="3"/>
        <v>4.1750330305263997E-2</v>
      </c>
    </row>
    <row r="54" spans="2:19">
      <c r="B54" s="22"/>
      <c r="C54" s="24">
        <v>23</v>
      </c>
      <c r="D54" s="26">
        <f t="shared" si="4"/>
        <v>0</v>
      </c>
      <c r="E54" s="26">
        <f t="shared" si="5"/>
        <v>1.4720999410263444</v>
      </c>
      <c r="F54" s="26">
        <f t="shared" si="6"/>
        <v>0.77224914939086919</v>
      </c>
      <c r="G54" s="26">
        <f t="shared" si="7"/>
        <v>0.69985079163547526</v>
      </c>
      <c r="H54" s="25"/>
      <c r="I54" s="24">
        <v>52.5</v>
      </c>
      <c r="J54" s="26">
        <f t="shared" si="8"/>
        <v>0</v>
      </c>
      <c r="K54" s="26">
        <f t="shared" si="9"/>
        <v>0.47947911768094925</v>
      </c>
      <c r="L54" s="26">
        <f t="shared" si="10"/>
        <v>0.25153002894738324</v>
      </c>
      <c r="M54" s="26">
        <f t="shared" si="11"/>
        <v>0.22794908873356601</v>
      </c>
      <c r="N54" s="25"/>
      <c r="O54" s="24">
        <v>82.5</v>
      </c>
      <c r="P54" s="26">
        <f t="shared" si="0"/>
        <v>0</v>
      </c>
      <c r="Q54" s="26">
        <f t="shared" si="1"/>
        <v>8.2265610844680426E-2</v>
      </c>
      <c r="R54" s="26">
        <f t="shared" si="2"/>
        <v>4.3155730279176623E-2</v>
      </c>
      <c r="S54" s="26">
        <f t="shared" si="3"/>
        <v>3.9109880565503803E-2</v>
      </c>
    </row>
    <row r="55" spans="2:19">
      <c r="B55" s="22"/>
      <c r="C55" s="24">
        <v>23.5</v>
      </c>
      <c r="D55" s="26">
        <f t="shared" si="4"/>
        <v>0</v>
      </c>
      <c r="E55" s="26">
        <f t="shared" si="5"/>
        <v>1.4371011219850167</v>
      </c>
      <c r="F55" s="26">
        <f t="shared" si="6"/>
        <v>0.75388911317246776</v>
      </c>
      <c r="G55" s="26">
        <f t="shared" si="7"/>
        <v>0.68321200881254895</v>
      </c>
      <c r="H55" s="25"/>
      <c r="I55" s="24">
        <v>53</v>
      </c>
      <c r="J55" s="26">
        <f t="shared" si="8"/>
        <v>0</v>
      </c>
      <c r="K55" s="26">
        <f t="shared" si="9"/>
        <v>0.47087283091638193</v>
      </c>
      <c r="L55" s="26">
        <f t="shared" si="10"/>
        <v>0.24701525556269216</v>
      </c>
      <c r="M55" s="26">
        <f t="shared" si="11"/>
        <v>0.22385757535368977</v>
      </c>
      <c r="N55" s="25"/>
      <c r="O55" s="24">
        <v>83</v>
      </c>
      <c r="P55" s="26">
        <f t="shared" si="0"/>
        <v>0</v>
      </c>
      <c r="Q55" s="26">
        <f t="shared" si="1"/>
        <v>7.672430899586935E-2</v>
      </c>
      <c r="R55" s="26">
        <f t="shared" si="2"/>
        <v>4.0248817833898672E-2</v>
      </c>
      <c r="S55" s="26">
        <f t="shared" si="3"/>
        <v>3.6475491161970679E-2</v>
      </c>
    </row>
    <row r="56" spans="2:19">
      <c r="B56" s="22"/>
      <c r="C56" s="24">
        <v>24</v>
      </c>
      <c r="D56" s="26">
        <f t="shared" si="4"/>
        <v>0</v>
      </c>
      <c r="E56" s="26">
        <f t="shared" si="5"/>
        <v>1.4034795432740443</v>
      </c>
      <c r="F56" s="26">
        <f t="shared" si="6"/>
        <v>0.73625156368474465</v>
      </c>
      <c r="G56" s="26">
        <f t="shared" si="7"/>
        <v>0.66722797958929969</v>
      </c>
      <c r="H56" s="25"/>
      <c r="I56" s="24">
        <v>53.5</v>
      </c>
      <c r="J56" s="26">
        <f t="shared" si="8"/>
        <v>0</v>
      </c>
      <c r="K56" s="26">
        <f t="shared" si="9"/>
        <v>0.46237899739118038</v>
      </c>
      <c r="L56" s="26">
        <f t="shared" si="10"/>
        <v>0.24255947404127495</v>
      </c>
      <c r="M56" s="26">
        <f t="shared" si="11"/>
        <v>0.21981952334990543</v>
      </c>
      <c r="N56" s="25"/>
      <c r="O56" s="24">
        <v>83.5</v>
      </c>
      <c r="P56" s="26">
        <f t="shared" si="0"/>
        <v>0</v>
      </c>
      <c r="Q56" s="26">
        <f t="shared" si="1"/>
        <v>7.1194869718844145E-2</v>
      </c>
      <c r="R56" s="26">
        <f t="shared" si="2"/>
        <v>3.7348128377098569E-2</v>
      </c>
      <c r="S56" s="26">
        <f t="shared" si="3"/>
        <v>3.3846741341745576E-2</v>
      </c>
    </row>
    <row r="57" spans="2:19">
      <c r="B57" s="22"/>
      <c r="C57" s="24">
        <v>24.5</v>
      </c>
      <c r="D57" s="26">
        <f t="shared" si="4"/>
        <v>0</v>
      </c>
      <c r="E57" s="26">
        <f t="shared" si="5"/>
        <v>1.3711506509079088</v>
      </c>
      <c r="F57" s="26">
        <f t="shared" si="6"/>
        <v>0.71929214473857517</v>
      </c>
      <c r="G57" s="26">
        <f t="shared" si="7"/>
        <v>0.65185850616933361</v>
      </c>
      <c r="H57" s="25"/>
      <c r="I57" s="24">
        <v>54</v>
      </c>
      <c r="J57" s="26">
        <f t="shared" si="8"/>
        <v>0</v>
      </c>
      <c r="K57" s="26">
        <f t="shared" si="9"/>
        <v>0.45399415860927433</v>
      </c>
      <c r="L57" s="26">
        <f t="shared" si="10"/>
        <v>0.23816087009011114</v>
      </c>
      <c r="M57" s="26">
        <f t="shared" si="11"/>
        <v>0.2158332885191632</v>
      </c>
      <c r="N57" s="25"/>
      <c r="O57" s="24">
        <v>84</v>
      </c>
      <c r="P57" s="26">
        <f t="shared" si="0"/>
        <v>0</v>
      </c>
      <c r="Q57" s="26">
        <f t="shared" si="1"/>
        <v>6.5676415373388711E-2</v>
      </c>
      <c r="R57" s="26">
        <f t="shared" si="2"/>
        <v>3.4453201507351455E-2</v>
      </c>
      <c r="S57" s="26">
        <f t="shared" si="3"/>
        <v>3.1223213866037255E-2</v>
      </c>
    </row>
    <row r="58" spans="2:19">
      <c r="B58" s="22"/>
      <c r="C58" s="24">
        <v>25</v>
      </c>
      <c r="D58" s="26">
        <f t="shared" si="4"/>
        <v>0</v>
      </c>
      <c r="E58" s="26">
        <f t="shared" si="5"/>
        <v>1.3400366495838756</v>
      </c>
      <c r="F58" s="26">
        <f t="shared" si="6"/>
        <v>0.70297004568334454</v>
      </c>
      <c r="G58" s="26">
        <f t="shared" si="7"/>
        <v>0.63706660390053105</v>
      </c>
      <c r="H58" s="25"/>
      <c r="I58" s="24">
        <v>54.5</v>
      </c>
      <c r="J58" s="26">
        <f t="shared" si="8"/>
        <v>0</v>
      </c>
      <c r="K58" s="26">
        <f t="shared" si="9"/>
        <v>0.44571497705821783</v>
      </c>
      <c r="L58" s="26">
        <f t="shared" si="10"/>
        <v>0.2338176928829995</v>
      </c>
      <c r="M58" s="26">
        <f t="shared" si="11"/>
        <v>0.21189728417521833</v>
      </c>
      <c r="N58" s="25"/>
      <c r="O58" s="24">
        <v>84.5</v>
      </c>
      <c r="P58" s="26">
        <f t="shared" si="0"/>
        <v>0</v>
      </c>
      <c r="Q58" s="26">
        <f t="shared" si="1"/>
        <v>6.0168075143162005E-2</v>
      </c>
      <c r="R58" s="26">
        <f t="shared" si="2"/>
        <v>3.1563580402970234E-2</v>
      </c>
      <c r="S58" s="26">
        <f t="shared" si="3"/>
        <v>2.860449474019177E-2</v>
      </c>
    </row>
    <row r="59" spans="2:19">
      <c r="B59" s="22"/>
      <c r="C59" s="24">
        <v>25.5</v>
      </c>
      <c r="D59" s="26">
        <f t="shared" si="4"/>
        <v>0</v>
      </c>
      <c r="E59" s="26">
        <f t="shared" si="5"/>
        <v>1.3100658400118765</v>
      </c>
      <c r="F59" s="26">
        <f t="shared" si="6"/>
        <v>0.68724765377672214</v>
      </c>
      <c r="G59" s="26">
        <f t="shared" si="7"/>
        <v>0.62281818623515439</v>
      </c>
      <c r="H59" s="25"/>
      <c r="I59" s="24">
        <v>55</v>
      </c>
      <c r="J59" s="26">
        <f t="shared" si="8"/>
        <v>0</v>
      </c>
      <c r="K59" s="26">
        <f t="shared" si="9"/>
        <v>0.43753823060312702</v>
      </c>
      <c r="L59" s="26">
        <f t="shared" si="10"/>
        <v>0.2295282521196732</v>
      </c>
      <c r="M59" s="26">
        <f t="shared" si="11"/>
        <v>0.20800997848345382</v>
      </c>
      <c r="N59" s="25"/>
      <c r="O59" s="24">
        <v>85</v>
      </c>
      <c r="P59" s="26">
        <f t="shared" si="0"/>
        <v>0</v>
      </c>
      <c r="Q59" s="26">
        <f t="shared" si="1"/>
        <v>5.4668984476857321E-2</v>
      </c>
      <c r="R59" s="26">
        <f t="shared" si="2"/>
        <v>2.8678811528843186E-2</v>
      </c>
      <c r="S59" s="26">
        <f t="shared" si="3"/>
        <v>2.5990172948014135E-2</v>
      </c>
    </row>
    <row r="60" spans="2:19">
      <c r="B60" s="22"/>
      <c r="C60" s="24">
        <v>26</v>
      </c>
      <c r="D60" s="26">
        <f t="shared" si="4"/>
        <v>0</v>
      </c>
      <c r="E60" s="26">
        <f t="shared" si="5"/>
        <v>1.2811720327048592</v>
      </c>
      <c r="F60" s="26">
        <f t="shared" si="6"/>
        <v>0.67209024666484418</v>
      </c>
      <c r="G60" s="26">
        <f t="shared" si="7"/>
        <v>0.60908178604001506</v>
      </c>
      <c r="H60" s="25"/>
      <c r="I60" s="24">
        <v>55.5</v>
      </c>
      <c r="J60" s="26">
        <f t="shared" si="8"/>
        <v>0</v>
      </c>
      <c r="K60" s="26">
        <f t="shared" si="9"/>
        <v>0.42946080718101137</v>
      </c>
      <c r="L60" s="26">
        <f t="shared" si="10"/>
        <v>0.22529091524249775</v>
      </c>
      <c r="M60" s="26">
        <f t="shared" si="11"/>
        <v>0.20416989193851362</v>
      </c>
      <c r="N60" s="25"/>
      <c r="O60" s="24">
        <v>85.5</v>
      </c>
      <c r="P60" s="26">
        <f t="shared" si="0"/>
        <v>0</v>
      </c>
      <c r="Q60" s="26">
        <f t="shared" si="1"/>
        <v>4.9178284537657255E-2</v>
      </c>
      <c r="R60" s="26">
        <f t="shared" si="2"/>
        <v>2.5798444347623479E-2</v>
      </c>
      <c r="S60" s="26">
        <f t="shared" si="3"/>
        <v>2.3379840190033776E-2</v>
      </c>
    </row>
    <row r="61" spans="2:19">
      <c r="B61" s="22"/>
      <c r="C61" s="24">
        <v>26.5</v>
      </c>
      <c r="D61" s="26">
        <f t="shared" si="4"/>
        <v>0</v>
      </c>
      <c r="E61" s="26">
        <f t="shared" si="5"/>
        <v>1.2532940281310219</v>
      </c>
      <c r="F61" s="26">
        <f t="shared" si="6"/>
        <v>0.65746571967529011</v>
      </c>
      <c r="G61" s="26">
        <f t="shared" si="7"/>
        <v>0.59582830845573176</v>
      </c>
      <c r="H61" s="25"/>
      <c r="I61" s="24">
        <v>56</v>
      </c>
      <c r="J61" s="26">
        <f t="shared" si="8"/>
        <v>0</v>
      </c>
      <c r="K61" s="26">
        <f t="shared" si="9"/>
        <v>0.42147969977664879</v>
      </c>
      <c r="L61" s="26">
        <f t="shared" si="10"/>
        <v>0.22110410480086493</v>
      </c>
      <c r="M61" s="26">
        <f t="shared" si="11"/>
        <v>0.20037559497578386</v>
      </c>
      <c r="N61" s="25"/>
      <c r="O61" s="24">
        <v>86</v>
      </c>
      <c r="P61" s="26">
        <f t="shared" si="0"/>
        <v>0</v>
      </c>
      <c r="Q61" s="26">
        <f t="shared" si="1"/>
        <v>4.369512166022687E-2</v>
      </c>
      <c r="R61" s="26">
        <f t="shared" si="2"/>
        <v>2.2922031034873114E-2</v>
      </c>
      <c r="S61" s="26">
        <f t="shared" si="3"/>
        <v>2.0773090625353756E-2</v>
      </c>
    </row>
    <row r="62" spans="2:19">
      <c r="B62" s="22"/>
      <c r="C62" s="24">
        <v>27</v>
      </c>
      <c r="D62" s="26">
        <f t="shared" si="4"/>
        <v>0</v>
      </c>
      <c r="E62" s="26">
        <f t="shared" si="5"/>
        <v>1.2263751546254411</v>
      </c>
      <c r="F62" s="26">
        <f t="shared" si="6"/>
        <v>0.64334434341006741</v>
      </c>
      <c r="G62" s="26">
        <f t="shared" si="7"/>
        <v>0.5830308112153737</v>
      </c>
      <c r="H62" s="25"/>
      <c r="I62" s="24">
        <v>56.5</v>
      </c>
      <c r="J62" s="26">
        <f t="shared" si="8"/>
        <v>0</v>
      </c>
      <c r="K62" s="26">
        <f t="shared" si="9"/>
        <v>0.41359200166249332</v>
      </c>
      <c r="L62" s="26">
        <f t="shared" si="10"/>
        <v>0.21696629595409486</v>
      </c>
      <c r="M62" s="26">
        <f t="shared" si="11"/>
        <v>0.19662570570839846</v>
      </c>
      <c r="N62" s="25"/>
      <c r="O62" s="24">
        <v>86.5</v>
      </c>
      <c r="P62" s="26">
        <f t="shared" si="0"/>
        <v>0</v>
      </c>
      <c r="Q62" s="26">
        <f t="shared" si="1"/>
        <v>3.8218646814509524E-2</v>
      </c>
      <c r="R62" s="26">
        <f t="shared" si="2"/>
        <v>2.0049126197775487E-2</v>
      </c>
      <c r="S62" s="26">
        <f t="shared" si="3"/>
        <v>1.8169520616734037E-2</v>
      </c>
    </row>
    <row r="63" spans="2:19">
      <c r="B63" s="22"/>
      <c r="C63" s="24">
        <v>27.5</v>
      </c>
      <c r="D63" s="26">
        <f t="shared" si="4"/>
        <v>0</v>
      </c>
      <c r="E63" s="26">
        <f t="shared" si="5"/>
        <v>1.2003628567098739</v>
      </c>
      <c r="F63" s="26">
        <f t="shared" si="6"/>
        <v>0.629698547782229</v>
      </c>
      <c r="G63" s="26">
        <f t="shared" si="7"/>
        <v>0.57066430892764486</v>
      </c>
      <c r="H63" s="25"/>
      <c r="I63" s="24">
        <v>57</v>
      </c>
      <c r="J63" s="26">
        <f t="shared" si="8"/>
        <v>0</v>
      </c>
      <c r="K63" s="26">
        <f t="shared" si="9"/>
        <v>0.40579490188632467</v>
      </c>
      <c r="L63" s="26">
        <f t="shared" si="10"/>
        <v>0.21287601410430149</v>
      </c>
      <c r="M63" s="26">
        <f t="shared" si="11"/>
        <v>0.19291888778202318</v>
      </c>
      <c r="N63" s="25"/>
      <c r="O63" s="24">
        <v>87</v>
      </c>
      <c r="P63" s="26">
        <f t="shared" si="0"/>
        <v>0</v>
      </c>
      <c r="Q63" s="26">
        <f t="shared" si="1"/>
        <v>3.2748015075601121E-2</v>
      </c>
      <c r="R63" s="26">
        <f t="shared" si="2"/>
        <v>1.7179286597036655E-2</v>
      </c>
      <c r="S63" s="26">
        <f t="shared" si="3"/>
        <v>1.5568728478564466E-2</v>
      </c>
    </row>
    <row r="64" spans="2:19">
      <c r="B64" s="22"/>
      <c r="C64" s="24">
        <v>28</v>
      </c>
      <c r="D64" s="26">
        <f t="shared" si="4"/>
        <v>0</v>
      </c>
      <c r="E64" s="26">
        <f t="shared" si="5"/>
        <v>1.1752083275196827</v>
      </c>
      <c r="F64" s="26">
        <f t="shared" si="6"/>
        <v>0.61650272919065319</v>
      </c>
      <c r="G64" s="26">
        <f t="shared" si="7"/>
        <v>0.55870559832902955</v>
      </c>
      <c r="H64" s="25"/>
      <c r="I64" s="24">
        <v>57.5</v>
      </c>
      <c r="J64" s="26">
        <f t="shared" si="8"/>
        <v>0</v>
      </c>
      <c r="K64" s="26">
        <f t="shared" si="9"/>
        <v>0.3980856809914845</v>
      </c>
      <c r="L64" s="26">
        <f t="shared" si="10"/>
        <v>0.20883183265127056</v>
      </c>
      <c r="M64" s="26">
        <f t="shared" si="11"/>
        <v>0.18925384834021394</v>
      </c>
      <c r="N64" s="25"/>
      <c r="O64" s="24">
        <v>87.5</v>
      </c>
      <c r="P64" s="26">
        <f t="shared" si="0"/>
        <v>0</v>
      </c>
      <c r="Q64" s="26">
        <f t="shared" si="1"/>
        <v>2.7282385098992227E-2</v>
      </c>
      <c r="R64" s="26">
        <f t="shared" si="2"/>
        <v>1.4312070871602479E-2</v>
      </c>
      <c r="S64" s="26">
        <f t="shared" si="3"/>
        <v>1.2970314227389748E-2</v>
      </c>
    </row>
    <row r="65" spans="2:19">
      <c r="B65" s="22"/>
      <c r="C65" s="24">
        <v>28.5</v>
      </c>
      <c r="D65" s="26">
        <f t="shared" si="4"/>
        <v>0</v>
      </c>
      <c r="E65" s="26">
        <f t="shared" si="5"/>
        <v>1.1508661799211948</v>
      </c>
      <c r="F65" s="26">
        <f t="shared" si="6"/>
        <v>0.60373307799144649</v>
      </c>
      <c r="G65" s="26">
        <f t="shared" si="7"/>
        <v>0.54713310192974829</v>
      </c>
      <c r="H65" s="25"/>
      <c r="I65" s="24">
        <v>58</v>
      </c>
      <c r="J65" s="26">
        <f t="shared" si="8"/>
        <v>0</v>
      </c>
      <c r="K65" s="26">
        <f t="shared" si="9"/>
        <v>0.39046170695558285</v>
      </c>
      <c r="L65" s="26">
        <f t="shared" si="10"/>
        <v>0.20483237086194511</v>
      </c>
      <c r="M65" s="26">
        <f t="shared" si="11"/>
        <v>0.18562933609363774</v>
      </c>
      <c r="N65" s="25"/>
      <c r="O65" s="24">
        <v>88</v>
      </c>
      <c r="P65" s="26">
        <f t="shared" si="0"/>
        <v>0</v>
      </c>
      <c r="Q65" s="26">
        <f t="shared" si="1"/>
        <v>2.1820918600483487E-2</v>
      </c>
      <c r="R65" s="26">
        <f t="shared" si="2"/>
        <v>1.1447039265827403E-2</v>
      </c>
      <c r="S65" s="26">
        <f t="shared" si="3"/>
        <v>1.0373879334656085E-2</v>
      </c>
    </row>
    <row r="66" spans="2:19">
      <c r="B66" s="22"/>
      <c r="C66" s="24">
        <v>29</v>
      </c>
      <c r="D66" s="26">
        <f t="shared" si="4"/>
        <v>0</v>
      </c>
      <c r="E66" s="26">
        <f t="shared" si="5"/>
        <v>1.1272941516499315</v>
      </c>
      <c r="F66" s="26">
        <f t="shared" si="6"/>
        <v>0.59136742381635754</v>
      </c>
      <c r="G66" s="26">
        <f t="shared" si="7"/>
        <v>0.53592672783357398</v>
      </c>
      <c r="H66" s="25"/>
      <c r="I66" s="24">
        <v>58.5</v>
      </c>
      <c r="J66" s="26">
        <f t="shared" si="8"/>
        <v>0</v>
      </c>
      <c r="K66" s="26">
        <f t="shared" si="9"/>
        <v>0.38292043133452447</v>
      </c>
      <c r="L66" s="26">
        <f t="shared" si="10"/>
        <v>0.2008762918476194</v>
      </c>
      <c r="M66" s="26">
        <f t="shared" si="11"/>
        <v>0.18204413948690507</v>
      </c>
      <c r="N66" s="25"/>
      <c r="O66" s="24">
        <v>88.5</v>
      </c>
      <c r="P66" s="26">
        <f t="shared" si="0"/>
        <v>0</v>
      </c>
      <c r="Q66" s="26">
        <f t="shared" si="1"/>
        <v>1.6362779840086307E-2</v>
      </c>
      <c r="R66" s="26">
        <f t="shared" si="2"/>
        <v>8.5837533587337991E-3</v>
      </c>
      <c r="S66" s="26">
        <f t="shared" si="3"/>
        <v>7.7790264813525078E-3</v>
      </c>
    </row>
    <row r="67" spans="2:19">
      <c r="B67" s="22"/>
      <c r="C67" s="24">
        <v>29.5</v>
      </c>
      <c r="D67" s="26">
        <f t="shared" si="4"/>
        <v>0</v>
      </c>
      <c r="E67" s="26">
        <f t="shared" si="5"/>
        <v>1.1044528404333098</v>
      </c>
      <c r="F67" s="26">
        <f t="shared" si="6"/>
        <v>0.57938509662075277</v>
      </c>
      <c r="G67" s="26">
        <f t="shared" si="7"/>
        <v>0.52506774381255705</v>
      </c>
      <c r="H67" s="25"/>
      <c r="I67" s="24">
        <v>59</v>
      </c>
      <c r="J67" s="26">
        <f t="shared" si="8"/>
        <v>0</v>
      </c>
      <c r="K67" s="26">
        <f t="shared" si="9"/>
        <v>0.37545938559958913</v>
      </c>
      <c r="L67" s="26">
        <f t="shared" si="10"/>
        <v>0.19696230064240741</v>
      </c>
      <c r="M67" s="26">
        <f t="shared" si="11"/>
        <v>0.17849708495718172</v>
      </c>
      <c r="N67" s="25"/>
      <c r="O67" s="24">
        <v>89</v>
      </c>
      <c r="P67" s="26">
        <f t="shared" si="0"/>
        <v>0</v>
      </c>
      <c r="Q67" s="26">
        <f t="shared" si="1"/>
        <v>1.0907135109230469E-2</v>
      </c>
      <c r="R67" s="26">
        <f t="shared" si="2"/>
        <v>5.721775795006147E-3</v>
      </c>
      <c r="S67" s="26">
        <f t="shared" si="3"/>
        <v>5.1853593142243215E-3</v>
      </c>
    </row>
    <row r="68" spans="2:19">
      <c r="B68" s="22"/>
      <c r="C68" s="24">
        <v>30</v>
      </c>
      <c r="D68" s="26">
        <f t="shared" si="4"/>
        <v>0</v>
      </c>
      <c r="E68" s="26">
        <f t="shared" si="5"/>
        <v>1.0823054655995916</v>
      </c>
      <c r="F68" s="26">
        <f t="shared" si="6"/>
        <v>0.56776680162601523</v>
      </c>
      <c r="G68" s="26">
        <f t="shared" si="7"/>
        <v>0.51453866397357639</v>
      </c>
      <c r="H68" s="25"/>
      <c r="I68" s="24">
        <v>59.5</v>
      </c>
      <c r="J68" s="26">
        <f t="shared" si="8"/>
        <v>0</v>
      </c>
      <c r="K68" s="26">
        <f t="shared" si="9"/>
        <v>0.36807617765612888</v>
      </c>
      <c r="L68" s="26">
        <f t="shared" si="10"/>
        <v>0.19308914237698566</v>
      </c>
      <c r="M68" s="26">
        <f t="shared" si="11"/>
        <v>0.17498703527914322</v>
      </c>
      <c r="N68" s="25"/>
      <c r="O68" s="24">
        <v>89.5</v>
      </c>
      <c r="P68" s="26">
        <f t="shared" si="0"/>
        <v>0</v>
      </c>
      <c r="Q68" s="26">
        <f t="shared" si="1"/>
        <v>5.4531522206098049E-3</v>
      </c>
      <c r="R68" s="26">
        <f t="shared" si="2"/>
        <v>2.860670017369078E-3</v>
      </c>
      <c r="S68" s="26">
        <f t="shared" si="3"/>
        <v>2.5924822032407269E-3</v>
      </c>
    </row>
    <row r="69" spans="2:19">
      <c r="B69" s="22"/>
      <c r="H69" s="25"/>
      <c r="I69" s="24">
        <v>60</v>
      </c>
      <c r="J69" s="26">
        <f>$C$1/($C$3*$C$5*SIN(I69*PI()/180))</f>
        <v>0</v>
      </c>
      <c r="K69" s="26">
        <f>(TAN($C$2*PI()/180))/(TAN(I69*PI()/180))</f>
        <v>0.36076848853319732</v>
      </c>
      <c r="L69" s="26">
        <f>($C$6*$C$4*TAN($C$2*PI()/180))/($C$3*TAN(I69*PI()/180))</f>
        <v>0.18925560054200516</v>
      </c>
      <c r="M69" s="26">
        <f>J69+K69-L69</f>
        <v>0.17151288799119216</v>
      </c>
      <c r="N69" s="25"/>
      <c r="O69" s="24">
        <v>90</v>
      </c>
      <c r="P69" s="26">
        <f t="shared" si="0"/>
        <v>0</v>
      </c>
      <c r="Q69" s="26">
        <f t="shared" si="1"/>
        <v>3.8277886050573166E-17</v>
      </c>
      <c r="R69" s="26">
        <f t="shared" si="2"/>
        <v>2.0080202518333465E-17</v>
      </c>
      <c r="S69" s="26">
        <f t="shared" si="3"/>
        <v>1.8197683532239702E-17</v>
      </c>
    </row>
    <row r="70" spans="2:19">
      <c r="B70" s="22"/>
    </row>
    <row r="71" spans="2:19">
      <c r="B71" s="15"/>
    </row>
    <row r="72" spans="2:19">
      <c r="B72" s="15"/>
      <c r="L72" s="14"/>
      <c r="M72" s="14"/>
      <c r="N72" s="14"/>
      <c r="O72" s="14"/>
    </row>
    <row r="73" spans="2:19">
      <c r="B73" s="15"/>
      <c r="L73" s="14"/>
      <c r="M73" s="14"/>
      <c r="N73" s="14"/>
      <c r="O73" s="14"/>
    </row>
    <row r="74" spans="2:19">
      <c r="B74" s="15"/>
      <c r="L74" s="14"/>
      <c r="M74" s="14"/>
      <c r="N74" s="14"/>
      <c r="O74" s="14"/>
    </row>
    <row r="75" spans="2:19">
      <c r="B75" s="15"/>
      <c r="L75" s="14"/>
      <c r="M75" s="14"/>
      <c r="N75" s="14"/>
      <c r="O75" s="14"/>
    </row>
    <row r="76" spans="2:19">
      <c r="B76" s="15"/>
      <c r="L76" s="14"/>
      <c r="M76" s="14"/>
      <c r="N76" s="14"/>
      <c r="O76" s="14"/>
    </row>
    <row r="77" spans="2:19">
      <c r="B77" s="15"/>
      <c r="L77" s="14"/>
      <c r="M77" s="14"/>
      <c r="N77" s="14"/>
      <c r="O77" s="14"/>
    </row>
    <row r="78" spans="2:19">
      <c r="B78" s="15"/>
      <c r="L78" s="14"/>
      <c r="M78" s="14"/>
      <c r="N78" s="14"/>
      <c r="O78" s="14"/>
    </row>
    <row r="79" spans="2:19">
      <c r="B79" s="15"/>
      <c r="L79" s="14"/>
      <c r="M79" s="14"/>
      <c r="N79" s="14"/>
      <c r="O79" s="14"/>
    </row>
    <row r="80" spans="2:19">
      <c r="B80" s="15"/>
      <c r="L80" s="14"/>
      <c r="M80" s="14"/>
      <c r="N80" s="14"/>
      <c r="O80" s="14"/>
    </row>
    <row r="81" spans="2:15">
      <c r="B81" s="15"/>
      <c r="L81" s="14"/>
      <c r="M81" s="14"/>
      <c r="N81" s="14"/>
      <c r="O81" s="14"/>
    </row>
    <row r="82" spans="2:15">
      <c r="B82" s="15"/>
      <c r="L82" s="14"/>
      <c r="M82" s="14"/>
      <c r="N82" s="14"/>
      <c r="O82" s="14"/>
    </row>
    <row r="83" spans="2:15">
      <c r="B83" s="15"/>
      <c r="L83" s="14"/>
      <c r="M83" s="14"/>
      <c r="N83" s="14"/>
      <c r="O83" s="14"/>
    </row>
    <row r="84" spans="2:15">
      <c r="B84" s="15"/>
      <c r="L84" s="14"/>
      <c r="M84" s="14"/>
      <c r="N84" s="14"/>
      <c r="O84" s="14"/>
    </row>
    <row r="85" spans="2:15">
      <c r="B85" s="15"/>
      <c r="L85" s="14"/>
      <c r="M85" s="14"/>
      <c r="N85" s="14"/>
      <c r="O85" s="14"/>
    </row>
    <row r="86" spans="2:15">
      <c r="B86" s="15"/>
      <c r="L86" s="14"/>
      <c r="M86" s="14"/>
      <c r="N86" s="14"/>
      <c r="O86" s="14"/>
    </row>
    <row r="87" spans="2:15">
      <c r="B87" s="15"/>
      <c r="L87" s="14"/>
      <c r="M87" s="14"/>
      <c r="N87" s="14"/>
      <c r="O87" s="14"/>
    </row>
    <row r="88" spans="2:15">
      <c r="B88" s="15"/>
      <c r="L88" s="14"/>
      <c r="M88" s="14"/>
      <c r="N88" s="14"/>
      <c r="O88" s="14"/>
    </row>
    <row r="89" spans="2:15">
      <c r="B89" s="15"/>
      <c r="L89" s="14"/>
      <c r="M89" s="14"/>
      <c r="N89" s="14"/>
      <c r="O89" s="14"/>
    </row>
    <row r="90" spans="2:15">
      <c r="B90" s="15"/>
      <c r="L90" s="14"/>
      <c r="M90" s="14"/>
      <c r="N90" s="14"/>
      <c r="O90" s="14"/>
    </row>
    <row r="91" spans="2:15">
      <c r="B91" s="15"/>
      <c r="L91" s="14"/>
      <c r="M91" s="14"/>
      <c r="N91" s="14"/>
      <c r="O91" s="14"/>
    </row>
    <row r="92" spans="2:15">
      <c r="B92" s="15"/>
      <c r="L92" s="14"/>
      <c r="M92" s="14"/>
      <c r="N92" s="14"/>
      <c r="O92" s="14"/>
    </row>
    <row r="93" spans="2:15">
      <c r="B93" s="15"/>
      <c r="L93" s="14"/>
      <c r="M93" s="14"/>
      <c r="N93" s="14"/>
      <c r="O93" s="14"/>
    </row>
    <row r="94" spans="2:15">
      <c r="B94" s="15"/>
      <c r="L94" s="14"/>
      <c r="M94" s="14"/>
      <c r="N94" s="14"/>
      <c r="O94" s="14"/>
    </row>
    <row r="95" spans="2:15">
      <c r="B95" s="15"/>
      <c r="L95" s="14"/>
      <c r="M95" s="14"/>
      <c r="N95" s="14"/>
      <c r="O95" s="14"/>
    </row>
    <row r="96" spans="2:15">
      <c r="B96" s="15"/>
      <c r="L96" s="14"/>
      <c r="M96" s="14"/>
      <c r="N96" s="14"/>
      <c r="O96" s="14"/>
    </row>
    <row r="97" spans="2:15">
      <c r="B97" s="15"/>
      <c r="L97" s="14"/>
      <c r="M97" s="14"/>
      <c r="N97" s="14"/>
      <c r="O97" s="14"/>
    </row>
    <row r="98" spans="2:15">
      <c r="B98" s="15"/>
      <c r="L98" s="14"/>
      <c r="M98" s="14"/>
      <c r="N98" s="14"/>
      <c r="O98" s="14"/>
    </row>
    <row r="99" spans="2:15">
      <c r="B99" s="15"/>
    </row>
    <row r="100" spans="2:15">
      <c r="B100" s="15"/>
    </row>
    <row r="101" spans="2:15">
      <c r="B101" s="15"/>
    </row>
    <row r="102" spans="2:15">
      <c r="B102" s="15"/>
    </row>
    <row r="103" spans="2:15">
      <c r="B103" s="15"/>
    </row>
    <row r="104" spans="2:15">
      <c r="B104" s="15"/>
    </row>
    <row r="105" spans="2:15">
      <c r="B105" s="15"/>
    </row>
    <row r="106" spans="2:15">
      <c r="B106" s="15"/>
    </row>
    <row r="107" spans="2:15">
      <c r="B107" s="15"/>
    </row>
    <row r="108" spans="2:15">
      <c r="B108" s="15"/>
    </row>
    <row r="109" spans="2:15">
      <c r="B109" s="15"/>
    </row>
    <row r="110" spans="2:15">
      <c r="B110" s="15"/>
    </row>
    <row r="111" spans="2:15">
      <c r="B111" s="15"/>
    </row>
    <row r="112" spans="2:15">
      <c r="B112" s="15"/>
    </row>
    <row r="113" spans="2:2">
      <c r="B113" s="15"/>
    </row>
    <row r="114" spans="2:2">
      <c r="B114" s="15"/>
    </row>
    <row r="189" spans="3:6">
      <c r="C189" s="15"/>
      <c r="D189" s="14"/>
      <c r="E189" s="14"/>
      <c r="F189" s="13"/>
    </row>
    <row r="190" spans="3:6">
      <c r="C190" s="15"/>
      <c r="D190" s="14"/>
      <c r="E190" s="14"/>
      <c r="F190" s="13"/>
    </row>
    <row r="191" spans="3:6">
      <c r="C191" s="15"/>
      <c r="D191" s="14"/>
      <c r="E191" s="14"/>
      <c r="F191" s="13"/>
    </row>
    <row r="192" spans="3:6">
      <c r="C192" s="15"/>
      <c r="D192" s="14"/>
      <c r="E192" s="14"/>
      <c r="F192" s="13"/>
    </row>
    <row r="193" spans="3:6">
      <c r="C193" s="15"/>
      <c r="D193" s="14"/>
      <c r="E193" s="14"/>
      <c r="F193" s="13"/>
    </row>
    <row r="194" spans="3:6">
      <c r="C194" s="15"/>
      <c r="D194" s="14"/>
      <c r="E194" s="14"/>
      <c r="F194" s="13"/>
    </row>
  </sheetData>
  <pageMargins left="0.43" right="0.2" top="0.5" bottom="0.5" header="0" footer="0"/>
  <pageSetup scale="44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94"/>
  <sheetViews>
    <sheetView zoomScaleNormal="100" workbookViewId="0">
      <selection activeCell="A34" sqref="A34"/>
    </sheetView>
  </sheetViews>
  <sheetFormatPr defaultRowHeight="12.75"/>
  <cols>
    <col min="1" max="1" width="33" customWidth="1"/>
    <col min="2" max="2" width="3.85546875" customWidth="1"/>
    <col min="3" max="3" width="7.7109375" customWidth="1"/>
    <col min="4" max="4" width="10.42578125" customWidth="1"/>
    <col min="5" max="5" width="11.7109375" customWidth="1"/>
    <col min="6" max="6" width="11.85546875" customWidth="1"/>
    <col min="7" max="7" width="15.28515625" customWidth="1"/>
    <col min="8" max="8" width="7.7109375" customWidth="1"/>
    <col min="9" max="9" width="10.5703125" customWidth="1"/>
    <col min="10" max="10" width="11" customWidth="1"/>
    <col min="11" max="11" width="10.85546875" customWidth="1"/>
    <col min="12" max="12" width="9.85546875" customWidth="1"/>
    <col min="13" max="13" width="15.140625" customWidth="1"/>
    <col min="14" max="14" width="8.28515625" customWidth="1"/>
    <col min="15" max="15" width="11.7109375" customWidth="1"/>
    <col min="16" max="16" width="14.7109375" customWidth="1"/>
    <col min="19" max="19" width="15.28515625" customWidth="1"/>
  </cols>
  <sheetData>
    <row r="1" spans="1:19" ht="20.25" customHeight="1">
      <c r="A1" s="16" t="s">
        <v>22</v>
      </c>
      <c r="B1" s="17" t="s">
        <v>21</v>
      </c>
      <c r="C1" s="18">
        <v>0</v>
      </c>
      <c r="D1" s="19" t="s">
        <v>6</v>
      </c>
      <c r="E1" s="20"/>
      <c r="F1" s="16" t="s">
        <v>15</v>
      </c>
      <c r="G1" t="s">
        <v>16</v>
      </c>
      <c r="K1" s="1"/>
      <c r="L1" s="1"/>
      <c r="M1" s="1"/>
      <c r="N1" s="1"/>
      <c r="O1" s="1"/>
    </row>
    <row r="2" spans="1:19" ht="19.5" customHeight="1">
      <c r="A2" s="16" t="s">
        <v>2</v>
      </c>
      <c r="B2" s="17" t="s">
        <v>1</v>
      </c>
      <c r="C2" s="16">
        <v>28</v>
      </c>
      <c r="D2" s="17"/>
      <c r="E2" s="20"/>
      <c r="F2" s="16" t="s">
        <v>17</v>
      </c>
      <c r="G2" s="17" t="s">
        <v>18</v>
      </c>
      <c r="K2" s="4"/>
      <c r="L2" s="5"/>
      <c r="M2" s="1"/>
      <c r="N2" s="6"/>
      <c r="O2" s="1"/>
    </row>
    <row r="3" spans="1:19" ht="18.75" customHeight="1">
      <c r="A3" s="16" t="s">
        <v>4</v>
      </c>
      <c r="B3" s="21" t="s">
        <v>3</v>
      </c>
      <c r="C3" s="18">
        <v>122</v>
      </c>
      <c r="D3" s="19" t="s">
        <v>7</v>
      </c>
      <c r="E3" s="20"/>
      <c r="F3" s="3" t="s">
        <v>19</v>
      </c>
      <c r="G3" s="17" t="s">
        <v>20</v>
      </c>
      <c r="K3" s="4"/>
      <c r="L3" s="5"/>
      <c r="M3" s="1"/>
      <c r="N3" s="7"/>
      <c r="O3" s="8"/>
    </row>
    <row r="4" spans="1:19" ht="18.75">
      <c r="A4" s="16" t="s">
        <v>0</v>
      </c>
      <c r="B4" s="21" t="s">
        <v>12</v>
      </c>
      <c r="C4" s="18">
        <v>64</v>
      </c>
      <c r="D4" s="19" t="s">
        <v>7</v>
      </c>
      <c r="E4" s="20"/>
      <c r="F4" s="16" t="s">
        <v>8</v>
      </c>
      <c r="G4" s="17" t="s">
        <v>23</v>
      </c>
      <c r="K4" s="9"/>
      <c r="L4" s="5"/>
      <c r="M4" s="10"/>
      <c r="N4" s="5"/>
      <c r="O4" s="8"/>
    </row>
    <row r="5" spans="1:19" ht="18" customHeight="1">
      <c r="A5" s="16" t="s">
        <v>11</v>
      </c>
      <c r="B5" s="17" t="s">
        <v>14</v>
      </c>
      <c r="C5" s="20">
        <v>15</v>
      </c>
      <c r="D5" s="17" t="s">
        <v>5</v>
      </c>
      <c r="E5" s="20"/>
      <c r="F5" s="17"/>
      <c r="G5" s="17"/>
      <c r="K5" s="9"/>
      <c r="L5" s="11"/>
      <c r="M5" s="1"/>
      <c r="N5" s="12"/>
      <c r="O5" s="8"/>
    </row>
    <row r="6" spans="1:19" ht="17.25" customHeight="1">
      <c r="A6" s="16" t="s">
        <v>10</v>
      </c>
      <c r="B6" s="17" t="s">
        <v>13</v>
      </c>
      <c r="C6" s="20">
        <v>1</v>
      </c>
      <c r="D6" s="17"/>
      <c r="E6" s="20"/>
      <c r="G6" s="17"/>
      <c r="J6" s="17"/>
      <c r="K6" s="9"/>
      <c r="L6" s="5"/>
      <c r="M6" s="1"/>
      <c r="N6" s="12"/>
      <c r="O6" s="8"/>
    </row>
    <row r="7" spans="1:19" ht="15.75">
      <c r="A7" s="16"/>
      <c r="B7" s="17"/>
      <c r="C7" s="20"/>
      <c r="D7" s="17"/>
      <c r="E7" s="20"/>
      <c r="G7" s="17"/>
      <c r="K7" s="9"/>
      <c r="L7" s="11"/>
      <c r="M7" s="1"/>
      <c r="N7" s="12"/>
      <c r="O7" s="8"/>
    </row>
    <row r="8" spans="1:19" ht="18">
      <c r="B8" s="2"/>
    </row>
    <row r="9" spans="1:19">
      <c r="A9" s="16"/>
      <c r="B9" s="17"/>
      <c r="C9" s="27" t="s">
        <v>9</v>
      </c>
      <c r="D9" s="27">
        <v>1</v>
      </c>
      <c r="E9" s="27">
        <v>2</v>
      </c>
      <c r="F9" s="27">
        <v>3</v>
      </c>
      <c r="G9" s="27" t="s">
        <v>8</v>
      </c>
      <c r="H9" s="28"/>
      <c r="I9" s="27" t="s">
        <v>9</v>
      </c>
      <c r="J9" s="27">
        <v>1</v>
      </c>
      <c r="K9" s="27">
        <v>2</v>
      </c>
      <c r="L9" s="27">
        <v>3</v>
      </c>
      <c r="M9" s="27" t="s">
        <v>8</v>
      </c>
      <c r="N9" s="28"/>
      <c r="O9" s="27" t="s">
        <v>9</v>
      </c>
      <c r="P9" s="27">
        <v>1</v>
      </c>
      <c r="Q9" s="27">
        <v>2</v>
      </c>
      <c r="R9" s="27">
        <v>3</v>
      </c>
      <c r="S9" s="27" t="s">
        <v>8</v>
      </c>
    </row>
    <row r="10" spans="1:19">
      <c r="A10" s="16"/>
      <c r="B10" s="17"/>
      <c r="C10" s="24">
        <v>1</v>
      </c>
      <c r="D10" s="26">
        <f>$C$1/($C$3*$C$5*SIN(C10*PI()/180))</f>
        <v>0</v>
      </c>
      <c r="E10" s="26">
        <f>(TAN($C$2*PI()/180))/(TAN(C10*PI()/180))</f>
        <v>30.461612938599021</v>
      </c>
      <c r="F10" s="26">
        <f>($C$6*$C$4*TAN($C$2*PI()/180))/($C$3*TAN(C10*PI()/180))</f>
        <v>15.9798625251667</v>
      </c>
      <c r="G10" s="26">
        <f>D10+E10-F10</f>
        <v>14.481750413432321</v>
      </c>
      <c r="H10" s="25"/>
      <c r="I10" s="24">
        <v>30.5</v>
      </c>
      <c r="J10" s="26">
        <f>$C$1/($C$3*$C$5*SIN(I10*PI()/180))</f>
        <v>0</v>
      </c>
      <c r="K10" s="26">
        <f>(TAN($C$2*PI()/180))/(TAN(I10*PI()/180))</f>
        <v>0.90266349232952814</v>
      </c>
      <c r="L10" s="26">
        <f>($C$6*$C$4*TAN($C$2*PI()/180))/($C$3*TAN(I10*PI()/180))</f>
        <v>0.47352838941876885</v>
      </c>
      <c r="M10" s="26">
        <f>J10+K10-L10</f>
        <v>0.42913510291075929</v>
      </c>
      <c r="N10" s="25"/>
      <c r="O10" s="24">
        <v>60.5</v>
      </c>
      <c r="P10" s="26">
        <f t="shared" ref="P10:P69" si="0">$C$1/($C$3*$C$5*SIN(O10*PI()/180))</f>
        <v>0</v>
      </c>
      <c r="Q10" s="26">
        <f t="shared" ref="Q10:Q69" si="1">(TAN($C$2*PI()/180))/(TAN(O10*PI()/180))</f>
        <v>0.3008267223397551</v>
      </c>
      <c r="R10" s="26">
        <f t="shared" ref="R10:R69" si="2">($C$6*$C$4*TAN($C$2*PI()/180))/($C$3*TAN(O10*PI()/180))</f>
        <v>0.15781073958806827</v>
      </c>
      <c r="S10" s="26">
        <f t="shared" ref="S10:S69" si="3">P10+Q10-R10</f>
        <v>0.14301598275168684</v>
      </c>
    </row>
    <row r="11" spans="1:19">
      <c r="A11" s="16"/>
      <c r="B11" s="21"/>
      <c r="C11" s="24">
        <v>1.5</v>
      </c>
      <c r="D11" s="26">
        <f t="shared" ref="D11:D68" si="4">$C$1/($C$3*$C$5*SIN(C11*PI()/180))</f>
        <v>0</v>
      </c>
      <c r="E11" s="26">
        <f t="shared" ref="E11:E68" si="5">(TAN($C$2*PI()/180))/(TAN(C11*PI()/180))</f>
        <v>20.305163988849003</v>
      </c>
      <c r="F11" s="26">
        <f t="shared" ref="F11:F68" si="6">($C$6*$C$4*TAN($C$2*PI()/180))/($C$3*TAN(C11*PI()/180))</f>
        <v>10.651889305625707</v>
      </c>
      <c r="G11" s="26">
        <f t="shared" ref="G11:G68" si="7">D11+E11-F11</f>
        <v>9.6532746832232963</v>
      </c>
      <c r="H11" s="25"/>
      <c r="I11" s="24">
        <v>31</v>
      </c>
      <c r="J11" s="26">
        <f t="shared" ref="J11:J68" si="8">$C$1/($C$3*$C$5*SIN(I11*PI()/180))</f>
        <v>0</v>
      </c>
      <c r="K11" s="26">
        <f t="shared" ref="K11:K68" si="9">(TAN($C$2*PI()/180))/(TAN(I11*PI()/180))</f>
        <v>0.88491309768645399</v>
      </c>
      <c r="L11" s="26">
        <f t="shared" ref="L11:L68" si="10">($C$6*$C$4*TAN($C$2*PI()/180))/($C$3*TAN(I11*PI()/180))</f>
        <v>0.46421670698305784</v>
      </c>
      <c r="M11" s="26">
        <f t="shared" ref="M11:M68" si="11">J11+K11-L11</f>
        <v>0.42069639070339615</v>
      </c>
      <c r="N11" s="25"/>
      <c r="O11" s="24">
        <v>61</v>
      </c>
      <c r="P11" s="26">
        <f t="shared" si="0"/>
        <v>0</v>
      </c>
      <c r="Q11" s="26">
        <f t="shared" si="1"/>
        <v>0.29473135071276524</v>
      </c>
      <c r="R11" s="26">
        <f t="shared" si="2"/>
        <v>0.15461316758702437</v>
      </c>
      <c r="S11" s="26">
        <f t="shared" si="3"/>
        <v>0.14011818312574087</v>
      </c>
    </row>
    <row r="12" spans="1:19">
      <c r="A12" s="16"/>
      <c r="B12" s="21"/>
      <c r="C12" s="24">
        <v>2</v>
      </c>
      <c r="D12" s="26">
        <f t="shared" si="4"/>
        <v>0</v>
      </c>
      <c r="E12" s="26">
        <f t="shared" si="5"/>
        <v>15.226165957973212</v>
      </c>
      <c r="F12" s="26">
        <f t="shared" si="6"/>
        <v>7.9874968959859469</v>
      </c>
      <c r="G12" s="26">
        <f t="shared" si="7"/>
        <v>7.2386690619872649</v>
      </c>
      <c r="H12" s="25"/>
      <c r="I12" s="24">
        <v>31.5</v>
      </c>
      <c r="J12" s="26">
        <f t="shared" si="8"/>
        <v>0</v>
      </c>
      <c r="K12" s="26">
        <f t="shared" si="9"/>
        <v>0.86767093311907395</v>
      </c>
      <c r="L12" s="26">
        <f t="shared" si="10"/>
        <v>0.45517163704607155</v>
      </c>
      <c r="M12" s="26">
        <f t="shared" si="11"/>
        <v>0.4124992960730024</v>
      </c>
      <c r="N12" s="25"/>
      <c r="O12" s="24">
        <v>61.5</v>
      </c>
      <c r="P12" s="26">
        <f t="shared" si="0"/>
        <v>0</v>
      </c>
      <c r="Q12" s="26">
        <f t="shared" si="1"/>
        <v>0.28869466647211384</v>
      </c>
      <c r="R12" s="26">
        <f t="shared" si="2"/>
        <v>0.15144638241160072</v>
      </c>
      <c r="S12" s="26">
        <f t="shared" si="3"/>
        <v>0.13724828406051312</v>
      </c>
    </row>
    <row r="13" spans="1:19">
      <c r="A13" s="16"/>
      <c r="B13" s="17"/>
      <c r="C13" s="24">
        <v>2.5</v>
      </c>
      <c r="D13" s="26">
        <f t="shared" si="4"/>
        <v>0</v>
      </c>
      <c r="E13" s="26">
        <f t="shared" si="5"/>
        <v>12.178148162664112</v>
      </c>
      <c r="F13" s="26">
        <f t="shared" si="6"/>
        <v>6.3885367410696974</v>
      </c>
      <c r="G13" s="26">
        <f t="shared" si="7"/>
        <v>5.7896114215944143</v>
      </c>
      <c r="H13" s="25"/>
      <c r="I13" s="24">
        <v>32</v>
      </c>
      <c r="J13" s="26">
        <f t="shared" si="8"/>
        <v>0</v>
      </c>
      <c r="K13" s="26">
        <f t="shared" si="9"/>
        <v>0.85091296290465723</v>
      </c>
      <c r="L13" s="26">
        <f t="shared" si="10"/>
        <v>0.44638057070408249</v>
      </c>
      <c r="M13" s="26">
        <f t="shared" si="11"/>
        <v>0.40453239220057474</v>
      </c>
      <c r="N13" s="25"/>
      <c r="O13" s="24">
        <v>62</v>
      </c>
      <c r="P13" s="26">
        <f t="shared" si="0"/>
        <v>0</v>
      </c>
      <c r="Q13" s="26">
        <f t="shared" si="1"/>
        <v>0.28271491971777279</v>
      </c>
      <c r="R13" s="26">
        <f t="shared" si="2"/>
        <v>0.14830946608145457</v>
      </c>
      <c r="S13" s="26">
        <f t="shared" si="3"/>
        <v>0.13440545363631823</v>
      </c>
    </row>
    <row r="14" spans="1:19">
      <c r="A14" s="16"/>
      <c r="B14" s="17"/>
      <c r="C14" s="24">
        <v>3</v>
      </c>
      <c r="D14" s="26">
        <f t="shared" si="4"/>
        <v>0</v>
      </c>
      <c r="E14" s="26">
        <f t="shared" si="5"/>
        <v>10.145620343686961</v>
      </c>
      <c r="F14" s="26">
        <f t="shared" si="6"/>
        <v>5.3222926393111916</v>
      </c>
      <c r="G14" s="26">
        <f t="shared" si="7"/>
        <v>4.8233277043757692</v>
      </c>
      <c r="H14" s="25"/>
      <c r="I14" s="24">
        <v>32.5</v>
      </c>
      <c r="J14" s="26">
        <f t="shared" si="8"/>
        <v>0</v>
      </c>
      <c r="K14" s="26">
        <f t="shared" si="9"/>
        <v>0.83461662609636111</v>
      </c>
      <c r="L14" s="26">
        <f t="shared" si="10"/>
        <v>0.43783167270628776</v>
      </c>
      <c r="M14" s="26">
        <f t="shared" si="11"/>
        <v>0.39678495339007336</v>
      </c>
      <c r="N14" s="25"/>
      <c r="O14" s="24">
        <v>62.5</v>
      </c>
      <c r="P14" s="26">
        <f t="shared" si="0"/>
        <v>0</v>
      </c>
      <c r="Q14" s="26">
        <f t="shared" si="1"/>
        <v>0.27679041059056142</v>
      </c>
      <c r="R14" s="26">
        <f t="shared" si="2"/>
        <v>0.14520152686717974</v>
      </c>
      <c r="S14" s="26">
        <f t="shared" si="3"/>
        <v>0.13158888372338168</v>
      </c>
    </row>
    <row r="15" spans="1:19">
      <c r="C15" s="24">
        <v>3.5</v>
      </c>
      <c r="D15" s="26">
        <f t="shared" si="4"/>
        <v>0</v>
      </c>
      <c r="E15" s="26">
        <f t="shared" si="5"/>
        <v>8.6933723629442738</v>
      </c>
      <c r="F15" s="26">
        <f t="shared" si="6"/>
        <v>4.5604576330199462</v>
      </c>
      <c r="G15" s="26">
        <f t="shared" si="7"/>
        <v>4.1329147299243276</v>
      </c>
      <c r="H15" s="25"/>
      <c r="I15" s="24">
        <v>33</v>
      </c>
      <c r="J15" s="26">
        <f t="shared" si="8"/>
        <v>0</v>
      </c>
      <c r="K15" s="26">
        <f t="shared" si="9"/>
        <v>0.81876072474527539</v>
      </c>
      <c r="L15" s="26">
        <f t="shared" si="10"/>
        <v>0.42951382281719369</v>
      </c>
      <c r="M15" s="26">
        <f t="shared" si="11"/>
        <v>0.3892469019280817</v>
      </c>
      <c r="N15" s="25"/>
      <c r="O15" s="24">
        <v>63</v>
      </c>
      <c r="P15" s="26">
        <f t="shared" si="0"/>
        <v>0</v>
      </c>
      <c r="Q15" s="26">
        <f t="shared" si="1"/>
        <v>0.27091948716774228</v>
      </c>
      <c r="R15" s="26">
        <f t="shared" si="2"/>
        <v>0.14212169818635659</v>
      </c>
      <c r="S15" s="26">
        <f t="shared" si="3"/>
        <v>0.12879778898138569</v>
      </c>
    </row>
    <row r="16" spans="1:19">
      <c r="A16" s="15"/>
      <c r="B16" s="22"/>
      <c r="C16" s="24">
        <v>4</v>
      </c>
      <c r="D16" s="26">
        <f t="shared" si="4"/>
        <v>0</v>
      </c>
      <c r="E16" s="26">
        <f t="shared" si="5"/>
        <v>7.603799127736786</v>
      </c>
      <c r="F16" s="26">
        <f t="shared" si="6"/>
        <v>3.9888782309438877</v>
      </c>
      <c r="G16" s="26">
        <f t="shared" si="7"/>
        <v>3.6149208967928983</v>
      </c>
      <c r="H16" s="25"/>
      <c r="I16" s="24">
        <v>33.5</v>
      </c>
      <c r="J16" s="26">
        <f t="shared" si="8"/>
        <v>0</v>
      </c>
      <c r="K16" s="26">
        <f t="shared" si="9"/>
        <v>0.80332532213113939</v>
      </c>
      <c r="L16" s="26">
        <f t="shared" si="10"/>
        <v>0.42141656242945014</v>
      </c>
      <c r="M16" s="26">
        <f t="shared" si="11"/>
        <v>0.38190875970168925</v>
      </c>
      <c r="N16" s="25"/>
      <c r="O16" s="24">
        <v>63.5</v>
      </c>
      <c r="P16" s="26">
        <f t="shared" si="0"/>
        <v>0</v>
      </c>
      <c r="Q16" s="26">
        <f t="shared" si="1"/>
        <v>0.26510054345495621</v>
      </c>
      <c r="R16" s="26">
        <f t="shared" si="2"/>
        <v>0.13906913755014097</v>
      </c>
      <c r="S16" s="26">
        <f t="shared" si="3"/>
        <v>0.12603140590481524</v>
      </c>
    </row>
    <row r="17" spans="1:19">
      <c r="B17" s="22"/>
      <c r="C17" s="24">
        <v>4.5</v>
      </c>
      <c r="D17" s="26">
        <f t="shared" si="4"/>
        <v>0</v>
      </c>
      <c r="E17" s="26">
        <f t="shared" si="5"/>
        <v>6.7560088988458427</v>
      </c>
      <c r="F17" s="26">
        <f t="shared" si="6"/>
        <v>3.5441358157879828</v>
      </c>
      <c r="G17" s="26">
        <f t="shared" si="7"/>
        <v>3.2118730830578599</v>
      </c>
      <c r="H17" s="25"/>
      <c r="I17" s="24">
        <v>34</v>
      </c>
      <c r="J17" s="26">
        <f t="shared" si="8"/>
        <v>0</v>
      </c>
      <c r="K17" s="26">
        <f t="shared" si="9"/>
        <v>0.78829164997140055</v>
      </c>
      <c r="L17" s="26">
        <f t="shared" si="10"/>
        <v>0.41353004588663633</v>
      </c>
      <c r="M17" s="26">
        <f t="shared" si="11"/>
        <v>0.37476160408476422</v>
      </c>
      <c r="N17" s="25"/>
      <c r="O17" s="24">
        <v>64</v>
      </c>
      <c r="P17" s="26">
        <f t="shared" si="0"/>
        <v>0</v>
      </c>
      <c r="Q17" s="26">
        <f t="shared" si="1"/>
        <v>0.25933201746913609</v>
      </c>
      <c r="R17" s="26">
        <f t="shared" si="2"/>
        <v>0.13604302555757958</v>
      </c>
      <c r="S17" s="26">
        <f t="shared" si="3"/>
        <v>0.12328899191155651</v>
      </c>
    </row>
    <row r="18" spans="1:19">
      <c r="A18" s="15"/>
      <c r="B18" s="22"/>
      <c r="C18" s="24">
        <v>5</v>
      </c>
      <c r="D18" s="26">
        <f t="shared" si="4"/>
        <v>0</v>
      </c>
      <c r="E18" s="26">
        <f t="shared" si="5"/>
        <v>6.0774666137622102</v>
      </c>
      <c r="F18" s="26">
        <f t="shared" si="6"/>
        <v>3.1881792072195205</v>
      </c>
      <c r="G18" s="26">
        <f t="shared" si="7"/>
        <v>2.8892874065426897</v>
      </c>
      <c r="H18" s="25"/>
      <c r="I18" s="24">
        <v>34.5</v>
      </c>
      <c r="J18" s="26">
        <f t="shared" si="8"/>
        <v>0</v>
      </c>
      <c r="K18" s="26">
        <f t="shared" si="9"/>
        <v>0.77364202369774604</v>
      </c>
      <c r="L18" s="26">
        <f t="shared" si="10"/>
        <v>0.40584499603816188</v>
      </c>
      <c r="M18" s="26">
        <f t="shared" si="11"/>
        <v>0.36779702765958416</v>
      </c>
      <c r="N18" s="25"/>
      <c r="O18" s="24">
        <v>64.5</v>
      </c>
      <c r="P18" s="26">
        <f t="shared" si="0"/>
        <v>0</v>
      </c>
      <c r="Q18" s="26">
        <f t="shared" si="1"/>
        <v>0.25361238940736991</v>
      </c>
      <c r="R18" s="26">
        <f t="shared" si="2"/>
        <v>0.13304256493501374</v>
      </c>
      <c r="S18" s="26">
        <f t="shared" si="3"/>
        <v>0.12056982447235617</v>
      </c>
    </row>
    <row r="19" spans="1:19">
      <c r="A19" s="15"/>
      <c r="B19" s="22"/>
      <c r="C19" s="24">
        <v>5.5</v>
      </c>
      <c r="D19" s="26">
        <f t="shared" si="4"/>
        <v>0</v>
      </c>
      <c r="E19" s="26">
        <f t="shared" si="5"/>
        <v>5.5220135790590419</v>
      </c>
      <c r="F19" s="26">
        <f t="shared" si="6"/>
        <v>2.8967940086867103</v>
      </c>
      <c r="G19" s="26">
        <f t="shared" si="7"/>
        <v>2.6252195703723316</v>
      </c>
      <c r="H19" s="25"/>
      <c r="I19" s="24">
        <v>35</v>
      </c>
      <c r="J19" s="26">
        <f t="shared" si="8"/>
        <v>0</v>
      </c>
      <c r="K19" s="26">
        <f t="shared" si="9"/>
        <v>0.75935976499332347</v>
      </c>
      <c r="L19" s="26">
        <f t="shared" si="10"/>
        <v>0.39835266360305499</v>
      </c>
      <c r="M19" s="26">
        <f t="shared" si="11"/>
        <v>0.36100710139026848</v>
      </c>
      <c r="N19" s="25"/>
      <c r="O19" s="24">
        <v>65</v>
      </c>
      <c r="P19" s="26">
        <f t="shared" si="0"/>
        <v>0</v>
      </c>
      <c r="Q19" s="26">
        <f t="shared" si="1"/>
        <v>0.24794017989698944</v>
      </c>
      <c r="R19" s="26">
        <f t="shared" si="2"/>
        <v>0.13006697961809283</v>
      </c>
      <c r="S19" s="26">
        <f t="shared" si="3"/>
        <v>0.11787320027889661</v>
      </c>
    </row>
    <row r="20" spans="1:19">
      <c r="A20" s="15"/>
      <c r="B20" s="22"/>
      <c r="C20" s="24">
        <v>6</v>
      </c>
      <c r="D20" s="26">
        <f t="shared" si="4"/>
        <v>0</v>
      </c>
      <c r="E20" s="26">
        <f t="shared" si="5"/>
        <v>5.0588773165748666</v>
      </c>
      <c r="F20" s="26">
        <f t="shared" si="6"/>
        <v>2.6538372808261594</v>
      </c>
      <c r="G20" s="26">
        <f t="shared" si="7"/>
        <v>2.4050400357487072</v>
      </c>
      <c r="H20" s="25"/>
      <c r="I20" s="24">
        <v>35.5</v>
      </c>
      <c r="J20" s="26">
        <f t="shared" si="8"/>
        <v>0</v>
      </c>
      <c r="K20" s="26">
        <f t="shared" si="9"/>
        <v>0.74542913087479212</v>
      </c>
      <c r="L20" s="26">
        <f t="shared" si="10"/>
        <v>0.39104478996710407</v>
      </c>
      <c r="M20" s="26">
        <f t="shared" si="11"/>
        <v>0.35438434090768806</v>
      </c>
      <c r="N20" s="25"/>
      <c r="O20" s="24">
        <v>65.5</v>
      </c>
      <c r="P20" s="26">
        <f t="shared" si="0"/>
        <v>0</v>
      </c>
      <c r="Q20" s="26">
        <f t="shared" si="1"/>
        <v>0.24231394832244438</v>
      </c>
      <c r="R20" s="26">
        <f t="shared" si="2"/>
        <v>0.12711551387406916</v>
      </c>
      <c r="S20" s="26">
        <f t="shared" si="3"/>
        <v>0.11519843444837521</v>
      </c>
    </row>
    <row r="21" spans="1:19">
      <c r="A21" s="15"/>
      <c r="B21" s="22"/>
      <c r="C21" s="24">
        <v>6.5</v>
      </c>
      <c r="D21" s="26">
        <f t="shared" si="4"/>
        <v>0</v>
      </c>
      <c r="E21" s="26">
        <f t="shared" si="5"/>
        <v>4.6667537882781431</v>
      </c>
      <c r="F21" s="26">
        <f t="shared" si="6"/>
        <v>2.448133134834436</v>
      </c>
      <c r="G21" s="26">
        <f t="shared" si="7"/>
        <v>2.2186206534437072</v>
      </c>
      <c r="H21" s="25"/>
      <c r="I21" s="24">
        <v>36</v>
      </c>
      <c r="J21" s="26">
        <f t="shared" si="8"/>
        <v>0</v>
      </c>
      <c r="K21" s="26">
        <f t="shared" si="9"/>
        <v>0.73183524868286232</v>
      </c>
      <c r="L21" s="26">
        <f t="shared" si="10"/>
        <v>0.38391357307953433</v>
      </c>
      <c r="M21" s="26">
        <f t="shared" si="11"/>
        <v>0.34792167560332798</v>
      </c>
      <c r="N21" s="25"/>
      <c r="O21" s="24">
        <v>66</v>
      </c>
      <c r="P21" s="26">
        <f t="shared" si="0"/>
        <v>0</v>
      </c>
      <c r="Q21" s="26">
        <f t="shared" si="1"/>
        <v>0.23673229122478912</v>
      </c>
      <c r="R21" s="26">
        <f t="shared" si="2"/>
        <v>0.12418743146218444</v>
      </c>
      <c r="S21" s="26">
        <f t="shared" si="3"/>
        <v>0.11254485976260467</v>
      </c>
    </row>
    <row r="22" spans="1:19">
      <c r="A22" s="15"/>
      <c r="B22" s="22"/>
      <c r="C22" s="24">
        <v>7</v>
      </c>
      <c r="D22" s="26">
        <f t="shared" si="4"/>
        <v>0</v>
      </c>
      <c r="E22" s="26">
        <f t="shared" si="5"/>
        <v>4.3304258104725655</v>
      </c>
      <c r="F22" s="26">
        <f t="shared" si="6"/>
        <v>2.2716987858216737</v>
      </c>
      <c r="G22" s="26">
        <f t="shared" si="7"/>
        <v>2.0587270246508917</v>
      </c>
      <c r="H22" s="25"/>
      <c r="I22" s="24">
        <v>36.5</v>
      </c>
      <c r="J22" s="26">
        <f t="shared" si="8"/>
        <v>0</v>
      </c>
      <c r="K22" s="26">
        <f t="shared" si="9"/>
        <v>0.71856405641473586</v>
      </c>
      <c r="L22" s="26">
        <f t="shared" si="10"/>
        <v>0.37695163615199256</v>
      </c>
      <c r="M22" s="26">
        <f t="shared" si="11"/>
        <v>0.3416124202627433</v>
      </c>
      <c r="N22" s="25"/>
      <c r="O22" s="24">
        <v>66.5</v>
      </c>
      <c r="P22" s="26">
        <f t="shared" si="0"/>
        <v>0</v>
      </c>
      <c r="Q22" s="26">
        <f t="shared" si="1"/>
        <v>0.23119384076985583</v>
      </c>
      <c r="R22" s="26">
        <f t="shared" si="2"/>
        <v>0.12128201483008831</v>
      </c>
      <c r="S22" s="26">
        <f t="shared" si="3"/>
        <v>0.10991182593976752</v>
      </c>
    </row>
    <row r="23" spans="1:19">
      <c r="A23" s="15"/>
      <c r="B23" s="22"/>
      <c r="C23" s="24">
        <v>7.5</v>
      </c>
      <c r="D23" s="26">
        <f t="shared" si="4"/>
        <v>0</v>
      </c>
      <c r="E23" s="26">
        <f t="shared" si="5"/>
        <v>4.0387341023174299</v>
      </c>
      <c r="F23" s="26">
        <f t="shared" si="6"/>
        <v>2.1186801848222587</v>
      </c>
      <c r="G23" s="26">
        <f t="shared" si="7"/>
        <v>1.9200539174951712</v>
      </c>
      <c r="H23" s="25"/>
      <c r="I23" s="24">
        <v>37</v>
      </c>
      <c r="J23" s="26">
        <f t="shared" si="8"/>
        <v>0</v>
      </c>
      <c r="K23" s="26">
        <f t="shared" si="9"/>
        <v>0.70560224789309667</v>
      </c>
      <c r="L23" s="26">
        <f t="shared" si="10"/>
        <v>0.37015199889473926</v>
      </c>
      <c r="M23" s="26">
        <f t="shared" si="11"/>
        <v>0.3354502489983574</v>
      </c>
      <c r="N23" s="25"/>
      <c r="O23" s="24">
        <v>67</v>
      </c>
      <c r="P23" s="26">
        <f t="shared" si="0"/>
        <v>0</v>
      </c>
      <c r="Q23" s="26">
        <f t="shared" si="1"/>
        <v>0.2256972632814197</v>
      </c>
      <c r="R23" s="26">
        <f t="shared" si="2"/>
        <v>0.11839856434435131</v>
      </c>
      <c r="S23" s="26">
        <f t="shared" si="3"/>
        <v>0.10729869893706839</v>
      </c>
    </row>
    <row r="24" spans="1:19">
      <c r="A24" s="15"/>
      <c r="B24" s="22"/>
      <c r="C24" s="24">
        <v>8</v>
      </c>
      <c r="D24" s="31">
        <f t="shared" si="4"/>
        <v>0</v>
      </c>
      <c r="E24" s="31">
        <f t="shared" si="5"/>
        <v>3.7833091911502015</v>
      </c>
      <c r="F24" s="31">
        <f t="shared" si="6"/>
        <v>1.9846867888001058</v>
      </c>
      <c r="G24" s="31">
        <f t="shared" si="7"/>
        <v>1.7986224023500956</v>
      </c>
      <c r="H24" s="25"/>
      <c r="I24" s="24">
        <v>37.5</v>
      </c>
      <c r="J24" s="26">
        <f t="shared" si="8"/>
        <v>0</v>
      </c>
      <c r="K24" s="26">
        <f t="shared" si="9"/>
        <v>0.69293722232021626</v>
      </c>
      <c r="L24" s="26">
        <f t="shared" si="10"/>
        <v>0.3635080510532282</v>
      </c>
      <c r="M24" s="26">
        <f t="shared" si="11"/>
        <v>0.32942917126698806</v>
      </c>
      <c r="N24" s="25"/>
      <c r="O24" s="24">
        <v>67.5</v>
      </c>
      <c r="P24" s="26">
        <f t="shared" si="0"/>
        <v>0</v>
      </c>
      <c r="Q24" s="26">
        <f t="shared" si="1"/>
        <v>0.22024125783587487</v>
      </c>
      <c r="R24" s="26">
        <f t="shared" si="2"/>
        <v>0.11553639755324584</v>
      </c>
      <c r="S24" s="26">
        <f t="shared" si="3"/>
        <v>0.10470486028262903</v>
      </c>
    </row>
    <row r="25" spans="1:19">
      <c r="A25" s="15"/>
      <c r="B25" s="22"/>
      <c r="C25" s="24">
        <v>8.5</v>
      </c>
      <c r="D25" s="31">
        <f t="shared" si="4"/>
        <v>0</v>
      </c>
      <c r="E25" s="31">
        <f t="shared" si="5"/>
        <v>3.5577508806339075</v>
      </c>
      <c r="F25" s="31">
        <f t="shared" si="6"/>
        <v>1.8663611177095909</v>
      </c>
      <c r="G25" s="31">
        <f t="shared" si="7"/>
        <v>1.6913897629243166</v>
      </c>
      <c r="H25" s="25"/>
      <c r="I25" s="24">
        <v>38</v>
      </c>
      <c r="J25" s="26">
        <f t="shared" si="8"/>
        <v>0</v>
      </c>
      <c r="K25" s="26">
        <f t="shared" si="9"/>
        <v>0.6805570378132475</v>
      </c>
      <c r="L25" s="26">
        <f t="shared" si="10"/>
        <v>0.35701352803317904</v>
      </c>
      <c r="M25" s="26">
        <f t="shared" si="11"/>
        <v>0.32354350978006846</v>
      </c>
      <c r="N25" s="25"/>
      <c r="O25" s="24">
        <v>68</v>
      </c>
      <c r="P25" s="26">
        <f t="shared" si="0"/>
        <v>0</v>
      </c>
      <c r="Q25" s="26">
        <f t="shared" si="1"/>
        <v>0.21482455491514343</v>
      </c>
      <c r="R25" s="26">
        <f t="shared" si="2"/>
        <v>0.11269484848007524</v>
      </c>
      <c r="S25" s="26">
        <f t="shared" si="3"/>
        <v>0.10212970643506819</v>
      </c>
    </row>
    <row r="26" spans="1:19">
      <c r="A26" s="15"/>
      <c r="B26" s="22"/>
      <c r="C26" s="24">
        <v>9</v>
      </c>
      <c r="D26" s="31">
        <f t="shared" si="4"/>
        <v>0</v>
      </c>
      <c r="E26" s="31">
        <f t="shared" si="5"/>
        <v>3.3570812295196681</v>
      </c>
      <c r="F26" s="31">
        <f t="shared" si="6"/>
        <v>1.7610917925349081</v>
      </c>
      <c r="G26" s="31">
        <f t="shared" si="7"/>
        <v>1.59598943698476</v>
      </c>
      <c r="H26" s="25"/>
      <c r="I26" s="24">
        <v>38.5</v>
      </c>
      <c r="J26" s="26">
        <f t="shared" si="8"/>
        <v>0</v>
      </c>
      <c r="K26" s="26">
        <f t="shared" si="9"/>
        <v>0.66845036855875206</v>
      </c>
      <c r="L26" s="26">
        <f t="shared" si="10"/>
        <v>0.3506624884242634</v>
      </c>
      <c r="M26" s="26">
        <f t="shared" si="11"/>
        <v>0.31778788013448867</v>
      </c>
      <c r="N26" s="25"/>
      <c r="O26" s="24">
        <v>68.5</v>
      </c>
      <c r="P26" s="26">
        <f t="shared" si="0"/>
        <v>0</v>
      </c>
      <c r="Q26" s="26">
        <f t="shared" si="1"/>
        <v>0.20944591511472382</v>
      </c>
      <c r="R26" s="26">
        <f t="shared" si="2"/>
        <v>0.1098732669454289</v>
      </c>
      <c r="S26" s="26">
        <f t="shared" si="3"/>
        <v>9.9572648169294925E-2</v>
      </c>
    </row>
    <row r="27" spans="1:19">
      <c r="A27" s="15"/>
      <c r="B27" s="23"/>
      <c r="C27" s="29">
        <v>9.5</v>
      </c>
      <c r="D27" s="30">
        <f t="shared" si="4"/>
        <v>0</v>
      </c>
      <c r="E27" s="30">
        <f t="shared" si="5"/>
        <v>3.1773702739556233</v>
      </c>
      <c r="F27" s="30">
        <f t="shared" si="6"/>
        <v>1.6668171928947533</v>
      </c>
      <c r="G27" s="30">
        <f t="shared" si="7"/>
        <v>1.5105530810608701</v>
      </c>
      <c r="H27" s="25"/>
      <c r="I27" s="24">
        <v>39</v>
      </c>
      <c r="J27" s="26">
        <f t="shared" si="8"/>
        <v>0</v>
      </c>
      <c r="K27" s="26">
        <f t="shared" si="9"/>
        <v>0.65660646526162847</v>
      </c>
      <c r="L27" s="26">
        <f t="shared" si="10"/>
        <v>0.34444929325200185</v>
      </c>
      <c r="M27" s="26">
        <f t="shared" si="11"/>
        <v>0.31215717200962662</v>
      </c>
      <c r="N27" s="25"/>
      <c r="O27" s="24">
        <v>69</v>
      </c>
      <c r="P27" s="26">
        <f t="shared" si="0"/>
        <v>0</v>
      </c>
      <c r="Q27" s="26">
        <f t="shared" si="1"/>
        <v>0.20410412790396298</v>
      </c>
      <c r="R27" s="26">
        <f t="shared" si="2"/>
        <v>0.10707101791683304</v>
      </c>
      <c r="S27" s="26">
        <f t="shared" si="3"/>
        <v>9.703310998712994E-2</v>
      </c>
    </row>
    <row r="28" spans="1:19">
      <c r="A28" s="15"/>
      <c r="B28" s="22"/>
      <c r="C28" s="24">
        <v>10</v>
      </c>
      <c r="D28" s="31">
        <f t="shared" si="4"/>
        <v>0</v>
      </c>
      <c r="E28" s="31">
        <f t="shared" si="5"/>
        <v>3.0154740331010093</v>
      </c>
      <c r="F28" s="31">
        <f t="shared" si="6"/>
        <v>1.581888017364464</v>
      </c>
      <c r="G28" s="31">
        <f t="shared" si="7"/>
        <v>1.4335860157365452</v>
      </c>
      <c r="H28" s="25"/>
      <c r="I28" s="24">
        <v>39.5</v>
      </c>
      <c r="J28" s="26">
        <f t="shared" si="8"/>
        <v>0</v>
      </c>
      <c r="K28" s="26">
        <f t="shared" si="9"/>
        <v>0.64501511859649585</v>
      </c>
      <c r="L28" s="26">
        <f t="shared" si="10"/>
        <v>0.33836858680471915</v>
      </c>
      <c r="M28" s="26">
        <f t="shared" si="11"/>
        <v>0.3066465317917767</v>
      </c>
      <c r="N28" s="25"/>
      <c r="O28" s="24">
        <v>69.5</v>
      </c>
      <c r="P28" s="26">
        <f t="shared" si="0"/>
        <v>0</v>
      </c>
      <c r="Q28" s="26">
        <f t="shared" si="1"/>
        <v>0.19879801043579964</v>
      </c>
      <c r="R28" s="26">
        <f t="shared" si="2"/>
        <v>0.1042874808843539</v>
      </c>
      <c r="S28" s="26">
        <f t="shared" si="3"/>
        <v>9.4510529551445746E-2</v>
      </c>
    </row>
    <row r="29" spans="1:19">
      <c r="A29" s="15"/>
      <c r="B29" s="22"/>
      <c r="C29" s="24">
        <v>10.5</v>
      </c>
      <c r="D29" s="31">
        <f t="shared" si="4"/>
        <v>0</v>
      </c>
      <c r="E29" s="31">
        <f t="shared" si="5"/>
        <v>2.8688473702769763</v>
      </c>
      <c r="F29" s="31">
        <f t="shared" si="6"/>
        <v>1.5049691122764466</v>
      </c>
      <c r="G29" s="31">
        <f t="shared" si="7"/>
        <v>1.3638782580005298</v>
      </c>
      <c r="H29" s="25"/>
      <c r="I29" s="24">
        <v>40</v>
      </c>
      <c r="J29" s="26">
        <f t="shared" si="8"/>
        <v>0</v>
      </c>
      <c r="K29" s="26">
        <f t="shared" si="9"/>
        <v>0.63366662539879293</v>
      </c>
      <c r="L29" s="26">
        <f t="shared" si="10"/>
        <v>0.33241527889772743</v>
      </c>
      <c r="M29" s="26">
        <f t="shared" si="11"/>
        <v>0.3012513465010655</v>
      </c>
      <c r="N29" s="25"/>
      <c r="O29" s="24">
        <v>70</v>
      </c>
      <c r="P29" s="26">
        <f t="shared" si="0"/>
        <v>0</v>
      </c>
      <c r="Q29" s="26">
        <f t="shared" si="1"/>
        <v>0.19352640640337779</v>
      </c>
      <c r="R29" s="26">
        <f t="shared" si="2"/>
        <v>0.10152204926078835</v>
      </c>
      <c r="S29" s="26">
        <f t="shared" si="3"/>
        <v>9.2004357142589435E-2</v>
      </c>
    </row>
    <row r="30" spans="1:19">
      <c r="A30" s="15"/>
      <c r="B30" s="22"/>
      <c r="C30" s="24">
        <v>11</v>
      </c>
      <c r="D30" s="31">
        <f t="shared" si="4"/>
        <v>0</v>
      </c>
      <c r="E30" s="31">
        <f t="shared" si="5"/>
        <v>2.735407891983352</v>
      </c>
      <c r="F30" s="31">
        <f t="shared" si="6"/>
        <v>1.43496807448307</v>
      </c>
      <c r="G30" s="31">
        <f t="shared" si="7"/>
        <v>1.300439817500282</v>
      </c>
      <c r="H30" s="25"/>
      <c r="I30" s="24">
        <v>40.5</v>
      </c>
      <c r="J30" s="26">
        <f t="shared" si="8"/>
        <v>0</v>
      </c>
      <c r="K30" s="26">
        <f t="shared" si="9"/>
        <v>0.62255175735878732</v>
      </c>
      <c r="L30" s="26">
        <f t="shared" si="10"/>
        <v>0.32658452845051139</v>
      </c>
      <c r="M30" s="26">
        <f t="shared" si="11"/>
        <v>0.29596722890827593</v>
      </c>
      <c r="N30" s="25"/>
      <c r="O30" s="24">
        <v>70.5</v>
      </c>
      <c r="P30" s="26">
        <f t="shared" si="0"/>
        <v>0</v>
      </c>
      <c r="Q30" s="26">
        <f t="shared" si="1"/>
        <v>0.18828818494107175</v>
      </c>
      <c r="R30" s="26">
        <f t="shared" si="2"/>
        <v>9.8774129805152378E-2</v>
      </c>
      <c r="S30" s="26">
        <f t="shared" si="3"/>
        <v>8.9514055135919368E-2</v>
      </c>
    </row>
    <row r="31" spans="1:19">
      <c r="A31" s="15"/>
      <c r="B31" s="22"/>
      <c r="C31" s="29">
        <v>11.5</v>
      </c>
      <c r="D31" s="30">
        <f t="shared" si="4"/>
        <v>0</v>
      </c>
      <c r="E31" s="30">
        <f t="shared" si="5"/>
        <v>2.6134353515177922</v>
      </c>
      <c r="F31" s="30">
        <f t="shared" si="6"/>
        <v>1.3709824794847434</v>
      </c>
      <c r="G31" s="30">
        <f t="shared" si="7"/>
        <v>1.2424528720330488</v>
      </c>
      <c r="H31" s="25"/>
      <c r="I31" s="24">
        <v>41</v>
      </c>
      <c r="J31" s="26">
        <f t="shared" si="8"/>
        <v>0</v>
      </c>
      <c r="K31" s="26">
        <f t="shared" si="9"/>
        <v>0.61166173200480367</v>
      </c>
      <c r="L31" s="26">
        <f t="shared" si="10"/>
        <v>0.32087172826481508</v>
      </c>
      <c r="M31" s="26">
        <f t="shared" si="11"/>
        <v>0.29079000373998859</v>
      </c>
      <c r="N31" s="25"/>
      <c r="O31" s="24">
        <v>71</v>
      </c>
      <c r="P31" s="26">
        <f t="shared" si="0"/>
        <v>0</v>
      </c>
      <c r="Q31" s="26">
        <f t="shared" si="1"/>
        <v>0.18308223956760139</v>
      </c>
      <c r="R31" s="26">
        <f t="shared" si="2"/>
        <v>9.6043142068249904E-2</v>
      </c>
      <c r="S31" s="26">
        <f t="shared" si="3"/>
        <v>8.7039097499351487E-2</v>
      </c>
    </row>
    <row r="32" spans="1:19">
      <c r="A32" s="15"/>
      <c r="B32" s="22"/>
      <c r="C32" s="24">
        <v>12</v>
      </c>
      <c r="D32" s="31">
        <f t="shared" si="4"/>
        <v>0</v>
      </c>
      <c r="E32" s="31">
        <f t="shared" si="5"/>
        <v>2.50149620168827</v>
      </c>
      <c r="F32" s="31">
        <f t="shared" si="6"/>
        <v>1.3122603025249941</v>
      </c>
      <c r="G32" s="31">
        <f t="shared" si="7"/>
        <v>1.1892358991632759</v>
      </c>
      <c r="H32" s="25"/>
      <c r="I32" s="24">
        <v>41.5</v>
      </c>
      <c r="J32" s="26">
        <f t="shared" si="8"/>
        <v>0</v>
      </c>
      <c r="K32" s="26">
        <f t="shared" si="9"/>
        <v>0.60098818578256752</v>
      </c>
      <c r="L32" s="26">
        <f t="shared" si="10"/>
        <v>0.3152724909023305</v>
      </c>
      <c r="M32" s="26">
        <f t="shared" si="11"/>
        <v>0.28571569488023701</v>
      </c>
      <c r="N32" s="25"/>
      <c r="O32" s="24">
        <v>71.5</v>
      </c>
      <c r="P32" s="26">
        <f t="shared" si="0"/>
        <v>0</v>
      </c>
      <c r="Q32" s="26">
        <f t="shared" si="1"/>
        <v>0.1779074871690382</v>
      </c>
      <c r="R32" s="26">
        <f t="shared" si="2"/>
        <v>9.3328517859167584E-2</v>
      </c>
      <c r="S32" s="26">
        <f t="shared" si="3"/>
        <v>8.4578969309870619E-2</v>
      </c>
    </row>
    <row r="33" spans="1:19">
      <c r="A33" s="15"/>
      <c r="B33" s="22"/>
      <c r="C33" s="24">
        <v>12.5</v>
      </c>
      <c r="D33" s="31">
        <f t="shared" si="4"/>
        <v>0</v>
      </c>
      <c r="E33" s="31">
        <f t="shared" si="5"/>
        <v>2.3983862548727521</v>
      </c>
      <c r="F33" s="31">
        <f t="shared" si="6"/>
        <v>1.2581698386217715</v>
      </c>
      <c r="G33" s="31">
        <f t="shared" si="7"/>
        <v>1.1402164162509807</v>
      </c>
      <c r="H33" s="25"/>
      <c r="I33" s="24">
        <v>42</v>
      </c>
      <c r="J33" s="26">
        <f t="shared" si="8"/>
        <v>0</v>
      </c>
      <c r="K33" s="26">
        <f t="shared" si="9"/>
        <v>0.59052314905595582</v>
      </c>
      <c r="L33" s="26">
        <f t="shared" si="10"/>
        <v>0.30978263557033747</v>
      </c>
      <c r="M33" s="26">
        <f t="shared" si="11"/>
        <v>0.28074051348561835</v>
      </c>
      <c r="N33" s="25"/>
      <c r="O33" s="24">
        <v>72</v>
      </c>
      <c r="P33" s="26">
        <f t="shared" si="0"/>
        <v>0</v>
      </c>
      <c r="Q33" s="26">
        <f t="shared" si="1"/>
        <v>0.17276286701961899</v>
      </c>
      <c r="R33" s="26">
        <f t="shared" si="2"/>
        <v>9.0629700731603396E-2</v>
      </c>
      <c r="S33" s="26">
        <f t="shared" si="3"/>
        <v>8.2133166288015591E-2</v>
      </c>
    </row>
    <row r="34" spans="1:19">
      <c r="A34" s="15"/>
      <c r="B34" s="22"/>
      <c r="C34" s="24">
        <v>13</v>
      </c>
      <c r="D34" s="31">
        <f t="shared" si="4"/>
        <v>0</v>
      </c>
      <c r="E34" s="31">
        <f t="shared" si="5"/>
        <v>2.3030865753710352</v>
      </c>
      <c r="F34" s="31">
        <f t="shared" si="6"/>
        <v>1.2081765641290676</v>
      </c>
      <c r="G34" s="31">
        <f t="shared" si="7"/>
        <v>1.0949100112419676</v>
      </c>
      <c r="H34" s="25"/>
      <c r="I34" s="24">
        <v>42.5</v>
      </c>
      <c r="J34" s="26">
        <f t="shared" si="8"/>
        <v>0</v>
      </c>
      <c r="K34" s="26">
        <f t="shared" si="9"/>
        <v>0.5802590228708826</v>
      </c>
      <c r="L34" s="26">
        <f t="shared" si="10"/>
        <v>0.30439817593226626</v>
      </c>
      <c r="M34" s="26">
        <f t="shared" si="11"/>
        <v>0.27586084693861634</v>
      </c>
      <c r="N34" s="25"/>
      <c r="O34" s="24">
        <v>72.5</v>
      </c>
      <c r="P34" s="26">
        <f t="shared" si="0"/>
        <v>0</v>
      </c>
      <c r="Q34" s="26">
        <f t="shared" si="1"/>
        <v>0.167647339838397</v>
      </c>
      <c r="R34" s="26">
        <f t="shared" si="2"/>
        <v>8.7946145488995139E-2</v>
      </c>
      <c r="S34" s="26">
        <f t="shared" si="3"/>
        <v>7.9701194349401858E-2</v>
      </c>
    </row>
    <row r="35" spans="1:19">
      <c r="A35" s="15"/>
      <c r="B35" s="22"/>
      <c r="C35" s="24">
        <v>13.5</v>
      </c>
      <c r="D35" s="31">
        <f t="shared" si="4"/>
        <v>0</v>
      </c>
      <c r="E35" s="31">
        <f t="shared" si="5"/>
        <v>2.2147291734544639</v>
      </c>
      <c r="F35" s="31">
        <f t="shared" si="6"/>
        <v>1.1618251401728337</v>
      </c>
      <c r="G35" s="31">
        <f t="shared" si="7"/>
        <v>1.0529040332816302</v>
      </c>
      <c r="H35" s="25"/>
      <c r="I35" s="24">
        <v>43</v>
      </c>
      <c r="J35" s="26">
        <f t="shared" si="8"/>
        <v>0</v>
      </c>
      <c r="K35" s="26">
        <f t="shared" si="9"/>
        <v>0.57018855733877716</v>
      </c>
      <c r="L35" s="26">
        <f t="shared" si="10"/>
        <v>0.29911530876788311</v>
      </c>
      <c r="M35" s="26">
        <f t="shared" si="11"/>
        <v>0.27107324857089404</v>
      </c>
      <c r="N35" s="25"/>
      <c r="O35" s="24">
        <v>73</v>
      </c>
      <c r="P35" s="26">
        <f t="shared" si="0"/>
        <v>0</v>
      </c>
      <c r="Q35" s="26">
        <f t="shared" si="1"/>
        <v>0.16255988687986092</v>
      </c>
      <c r="R35" s="26">
        <f t="shared" si="2"/>
        <v>8.527731770746802E-2</v>
      </c>
      <c r="S35" s="26">
        <f t="shared" si="3"/>
        <v>7.7282569172392901E-2</v>
      </c>
    </row>
    <row r="36" spans="1:19">
      <c r="A36" s="15"/>
      <c r="B36" s="22"/>
      <c r="C36" s="24">
        <v>14</v>
      </c>
      <c r="D36" s="31">
        <f t="shared" si="4"/>
        <v>0</v>
      </c>
      <c r="E36" s="31">
        <f t="shared" si="5"/>
        <v>2.1325700506890395</v>
      </c>
      <c r="F36" s="31">
        <f t="shared" si="6"/>
        <v>1.1187252724926109</v>
      </c>
      <c r="G36" s="31">
        <f t="shared" si="7"/>
        <v>1.0138447781964286</v>
      </c>
      <c r="H36" s="25"/>
      <c r="I36" s="24">
        <v>43.5</v>
      </c>
      <c r="J36" s="26">
        <f t="shared" si="8"/>
        <v>0</v>
      </c>
      <c r="K36" s="26">
        <f t="shared" si="9"/>
        <v>0.56030483150930244</v>
      </c>
      <c r="L36" s="26">
        <f t="shared" si="10"/>
        <v>0.29393040341471605</v>
      </c>
      <c r="M36" s="26">
        <f t="shared" si="11"/>
        <v>0.26637442809458639</v>
      </c>
      <c r="N36" s="25"/>
      <c r="O36" s="24">
        <v>73.5</v>
      </c>
      <c r="P36" s="26">
        <f t="shared" si="0"/>
        <v>0</v>
      </c>
      <c r="Q36" s="26">
        <f t="shared" si="1"/>
        <v>0.15749950905674795</v>
      </c>
      <c r="R36" s="26">
        <f t="shared" si="2"/>
        <v>8.2622693275671039E-2</v>
      </c>
      <c r="S36" s="26">
        <f t="shared" si="3"/>
        <v>7.4876815781076911E-2</v>
      </c>
    </row>
    <row r="37" spans="1:19">
      <c r="A37" s="15"/>
      <c r="B37" s="22"/>
      <c r="C37" s="24">
        <v>14.5</v>
      </c>
      <c r="D37" s="26">
        <f t="shared" si="4"/>
        <v>0</v>
      </c>
      <c r="E37" s="26">
        <f t="shared" si="5"/>
        <v>2.0559678220866058</v>
      </c>
      <c r="F37" s="26">
        <f t="shared" si="6"/>
        <v>1.0785404968323178</v>
      </c>
      <c r="G37" s="26">
        <f t="shared" si="7"/>
        <v>0.97742732525428799</v>
      </c>
      <c r="H37" s="25"/>
      <c r="I37" s="24">
        <v>44</v>
      </c>
      <c r="J37" s="26">
        <f t="shared" si="8"/>
        <v>0</v>
      </c>
      <c r="K37" s="26">
        <f t="shared" si="9"/>
        <v>0.55060123461381649</v>
      </c>
      <c r="L37" s="26">
        <f t="shared" si="10"/>
        <v>0.28883999192855953</v>
      </c>
      <c r="M37" s="26">
        <f t="shared" si="11"/>
        <v>0.26176124268525697</v>
      </c>
      <c r="N37" s="25"/>
      <c r="O37" s="24">
        <v>74</v>
      </c>
      <c r="P37" s="26">
        <f t="shared" si="0"/>
        <v>0</v>
      </c>
      <c r="Q37" s="26">
        <f t="shared" si="1"/>
        <v>0.15246522609336727</v>
      </c>
      <c r="R37" s="26">
        <f t="shared" si="2"/>
        <v>7.998175795061889E-2</v>
      </c>
      <c r="S37" s="26">
        <f t="shared" si="3"/>
        <v>7.2483468142748378E-2</v>
      </c>
    </row>
    <row r="38" spans="1:19">
      <c r="A38" s="15"/>
      <c r="B38" s="22"/>
      <c r="C38" s="24">
        <v>15</v>
      </c>
      <c r="D38" s="26">
        <f t="shared" si="4"/>
        <v>0</v>
      </c>
      <c r="E38" s="26">
        <f t="shared" si="5"/>
        <v>1.9843666138242106</v>
      </c>
      <c r="F38" s="26">
        <f t="shared" si="6"/>
        <v>1.040979207252045</v>
      </c>
      <c r="G38" s="26">
        <f t="shared" si="7"/>
        <v>0.94338740657216569</v>
      </c>
      <c r="H38" s="25"/>
      <c r="I38" s="24">
        <v>44.5</v>
      </c>
      <c r="J38" s="26">
        <f t="shared" si="8"/>
        <v>0</v>
      </c>
      <c r="K38" s="26">
        <f t="shared" si="9"/>
        <v>0.54107144857172773</v>
      </c>
      <c r="L38" s="26">
        <f t="shared" si="10"/>
        <v>0.28384075990648011</v>
      </c>
      <c r="M38" s="26">
        <f t="shared" si="11"/>
        <v>0.25723068866524762</v>
      </c>
      <c r="N38" s="25"/>
      <c r="O38" s="24">
        <v>74.5</v>
      </c>
      <c r="P38" s="26">
        <f t="shared" si="0"/>
        <v>0</v>
      </c>
      <c r="Q38" s="26">
        <f t="shared" si="1"/>
        <v>0.1474560757078355</v>
      </c>
      <c r="R38" s="26">
        <f t="shared" si="2"/>
        <v>7.7354006928700592E-2</v>
      </c>
      <c r="S38" s="26">
        <f t="shared" si="3"/>
        <v>7.0102068779134913E-2</v>
      </c>
    </row>
    <row r="39" spans="1:19">
      <c r="A39" s="15"/>
      <c r="B39" s="22"/>
      <c r="C39" s="24">
        <v>15.5</v>
      </c>
      <c r="D39" s="26">
        <f t="shared" si="4"/>
        <v>0</v>
      </c>
      <c r="E39" s="26">
        <f t="shared" si="5"/>
        <v>1.9172822710807433</v>
      </c>
      <c r="F39" s="26">
        <f t="shared" si="6"/>
        <v>1.0057874208948161</v>
      </c>
      <c r="G39" s="26">
        <f t="shared" si="7"/>
        <v>0.91149485018592724</v>
      </c>
      <c r="H39" s="25"/>
      <c r="I39" s="24">
        <v>45</v>
      </c>
      <c r="J39" s="26">
        <f t="shared" si="8"/>
        <v>0</v>
      </c>
      <c r="K39" s="26">
        <f t="shared" si="9"/>
        <v>0.53170943166147888</v>
      </c>
      <c r="L39" s="26">
        <f t="shared" si="10"/>
        <v>0.27892953792077579</v>
      </c>
      <c r="M39" s="26">
        <f t="shared" si="11"/>
        <v>0.25277989374070309</v>
      </c>
      <c r="N39" s="25"/>
      <c r="O39" s="24">
        <v>75</v>
      </c>
      <c r="P39" s="26">
        <f t="shared" si="0"/>
        <v>0</v>
      </c>
      <c r="Q39" s="26">
        <f t="shared" si="1"/>
        <v>0.14247111282170444</v>
      </c>
      <c r="R39" s="26">
        <f t="shared" si="2"/>
        <v>7.4738944431058066E-2</v>
      </c>
      <c r="S39" s="26">
        <f t="shared" si="3"/>
        <v>6.7732168390646372E-2</v>
      </c>
    </row>
    <row r="40" spans="1:19">
      <c r="A40" s="15"/>
      <c r="B40" s="22"/>
      <c r="C40" s="24">
        <v>16</v>
      </c>
      <c r="D40" s="26">
        <f t="shared" si="4"/>
        <v>0</v>
      </c>
      <c r="E40" s="26">
        <f t="shared" si="5"/>
        <v>1.8542911519026817</v>
      </c>
      <c r="F40" s="26">
        <f t="shared" si="6"/>
        <v>0.97274289935878389</v>
      </c>
      <c r="G40" s="26">
        <f t="shared" si="7"/>
        <v>0.88154825254389779</v>
      </c>
      <c r="H40" s="25"/>
      <c r="I40" s="24">
        <v>45.5</v>
      </c>
      <c r="J40" s="26">
        <f t="shared" si="8"/>
        <v>0</v>
      </c>
      <c r="K40" s="26">
        <f t="shared" si="9"/>
        <v>0.52250940326653428</v>
      </c>
      <c r="L40" s="26">
        <f t="shared" si="10"/>
        <v>0.27410329351687041</v>
      </c>
      <c r="M40" s="26">
        <f t="shared" si="11"/>
        <v>0.24840610974966387</v>
      </c>
      <c r="N40" s="25"/>
      <c r="O40" s="24">
        <v>75.5</v>
      </c>
      <c r="P40" s="26">
        <f t="shared" si="0"/>
        <v>0</v>
      </c>
      <c r="Q40" s="26">
        <f t="shared" si="1"/>
        <v>0.137509408795535</v>
      </c>
      <c r="R40" s="26">
        <f t="shared" si="2"/>
        <v>7.2136083302575732E-2</v>
      </c>
      <c r="S40" s="26">
        <f t="shared" si="3"/>
        <v>6.5373325492959267E-2</v>
      </c>
    </row>
    <row r="41" spans="1:19">
      <c r="A41" s="15"/>
      <c r="B41" s="22"/>
      <c r="C41" s="24">
        <v>16.5</v>
      </c>
      <c r="D41" s="26">
        <f t="shared" si="4"/>
        <v>0</v>
      </c>
      <c r="E41" s="26">
        <f t="shared" si="5"/>
        <v>1.7950209585472987</v>
      </c>
      <c r="F41" s="26">
        <f t="shared" si="6"/>
        <v>0.94165033891005845</v>
      </c>
      <c r="G41" s="26">
        <f t="shared" si="7"/>
        <v>0.85337061963724026</v>
      </c>
      <c r="H41" s="25"/>
      <c r="I41" s="24">
        <v>46</v>
      </c>
      <c r="J41" s="26">
        <f t="shared" si="8"/>
        <v>0</v>
      </c>
      <c r="K41" s="26">
        <f t="shared" si="9"/>
        <v>0.51346582961453913</v>
      </c>
      <c r="L41" s="26">
        <f t="shared" si="10"/>
        <v>0.26935912373221726</v>
      </c>
      <c r="M41" s="26">
        <f t="shared" si="11"/>
        <v>0.24410670588232186</v>
      </c>
      <c r="N41" s="25"/>
      <c r="O41" s="24">
        <v>76</v>
      </c>
      <c r="P41" s="26">
        <f t="shared" si="0"/>
        <v>0</v>
      </c>
      <c r="Q41" s="26">
        <f t="shared" si="1"/>
        <v>0.13257005068903926</v>
      </c>
      <c r="R41" s="26">
        <f t="shared" si="2"/>
        <v>6.9544944623758292E-2</v>
      </c>
      <c r="S41" s="26">
        <f t="shared" si="3"/>
        <v>6.3025106065280972E-2</v>
      </c>
    </row>
    <row r="42" spans="1:19">
      <c r="B42" s="23"/>
      <c r="C42" s="24">
        <v>17</v>
      </c>
      <c r="D42" s="26">
        <f t="shared" si="4"/>
        <v>0</v>
      </c>
      <c r="E42" s="26">
        <f t="shared" si="5"/>
        <v>1.7391431868226619</v>
      </c>
      <c r="F42" s="26">
        <f t="shared" si="6"/>
        <v>0.91233740948074071</v>
      </c>
      <c r="G42" s="26">
        <f t="shared" si="7"/>
        <v>0.82680577734192118</v>
      </c>
      <c r="H42" s="25"/>
      <c r="I42" s="24">
        <v>46.5</v>
      </c>
      <c r="J42" s="26">
        <f t="shared" si="8"/>
        <v>0</v>
      </c>
      <c r="K42" s="26">
        <f t="shared" si="9"/>
        <v>0.50457341043485027</v>
      </c>
      <c r="L42" s="26">
        <f t="shared" si="10"/>
        <v>0.26469424809697062</v>
      </c>
      <c r="M42" s="26">
        <f t="shared" si="11"/>
        <v>0.23987916233787965</v>
      </c>
      <c r="N42" s="25"/>
      <c r="O42" s="24">
        <v>76.5</v>
      </c>
      <c r="P42" s="26">
        <f t="shared" si="0"/>
        <v>0</v>
      </c>
      <c r="Q42" s="26">
        <f t="shared" si="1"/>
        <v>0.1276521405444816</v>
      </c>
      <c r="R42" s="26">
        <f t="shared" si="2"/>
        <v>6.6965057334810021E-2</v>
      </c>
      <c r="S42" s="26">
        <f t="shared" si="3"/>
        <v>6.0687083209671575E-2</v>
      </c>
    </row>
    <row r="43" spans="1:19">
      <c r="A43" s="15"/>
      <c r="B43" s="22"/>
      <c r="C43" s="24">
        <v>17.5</v>
      </c>
      <c r="D43" s="31">
        <f t="shared" si="4"/>
        <v>0</v>
      </c>
      <c r="E43" s="31">
        <f t="shared" si="5"/>
        <v>1.686366869825044</v>
      </c>
      <c r="F43" s="31">
        <f t="shared" si="6"/>
        <v>0.88465147269510502</v>
      </c>
      <c r="G43" s="31">
        <f t="shared" si="7"/>
        <v>0.801715397129939</v>
      </c>
      <c r="H43" s="25"/>
      <c r="I43" s="24">
        <v>47</v>
      </c>
      <c r="J43" s="26">
        <f t="shared" si="8"/>
        <v>0</v>
      </c>
      <c r="K43" s="26">
        <f t="shared" si="9"/>
        <v>0.49582706646601099</v>
      </c>
      <c r="L43" s="26">
        <f t="shared" si="10"/>
        <v>0.26010600208053036</v>
      </c>
      <c r="M43" s="26">
        <f t="shared" si="11"/>
        <v>0.23572106438548063</v>
      </c>
      <c r="N43" s="25"/>
      <c r="O43" s="24">
        <v>77</v>
      </c>
      <c r="P43" s="26">
        <f t="shared" si="0"/>
        <v>0</v>
      </c>
      <c r="Q43" s="26">
        <f t="shared" si="1"/>
        <v>0.12275479469208678</v>
      </c>
      <c r="R43" s="26">
        <f t="shared" si="2"/>
        <v>6.4395957871258638E-2</v>
      </c>
      <c r="S43" s="26">
        <f t="shared" si="3"/>
        <v>5.8358836820828139E-2</v>
      </c>
    </row>
    <row r="44" spans="1:19">
      <c r="A44" s="15"/>
      <c r="B44" s="22"/>
      <c r="C44" s="24">
        <v>18</v>
      </c>
      <c r="D44" s="31">
        <f t="shared" si="4"/>
        <v>0</v>
      </c>
      <c r="E44" s="31">
        <f t="shared" si="5"/>
        <v>1.6364333643853439</v>
      </c>
      <c r="F44" s="31">
        <f t="shared" si="6"/>
        <v>0.85845684689067214</v>
      </c>
      <c r="G44" s="31">
        <f t="shared" si="7"/>
        <v>0.77797651749467178</v>
      </c>
      <c r="H44" s="25"/>
      <c r="I44" s="24">
        <v>47.5</v>
      </c>
      <c r="J44" s="26">
        <f t="shared" si="8"/>
        <v>0</v>
      </c>
      <c r="K44" s="26">
        <f t="shared" si="9"/>
        <v>0.48722192775049983</v>
      </c>
      <c r="L44" s="26">
        <f t="shared" si="10"/>
        <v>0.2555918309510819</v>
      </c>
      <c r="M44" s="26">
        <f t="shared" si="11"/>
        <v>0.23163009679941793</v>
      </c>
      <c r="N44" s="25"/>
      <c r="O44" s="24">
        <v>77.5</v>
      </c>
      <c r="P44" s="26">
        <f t="shared" si="0"/>
        <v>0</v>
      </c>
      <c r="Q44" s="26">
        <f t="shared" si="1"/>
        <v>0.11787714307626086</v>
      </c>
      <c r="R44" s="26">
        <f t="shared" si="2"/>
        <v>6.183718981049751E-2</v>
      </c>
      <c r="S44" s="26">
        <f t="shared" si="3"/>
        <v>5.6039953265763352E-2</v>
      </c>
    </row>
    <row r="45" spans="1:19">
      <c r="A45" s="15"/>
      <c r="B45" s="22"/>
      <c r="C45" s="24">
        <v>18.5</v>
      </c>
      <c r="D45" s="31">
        <f t="shared" si="4"/>
        <v>0</v>
      </c>
      <c r="E45" s="31">
        <f t="shared" si="5"/>
        <v>1.5891119829552316</v>
      </c>
      <c r="F45" s="31">
        <f t="shared" si="6"/>
        <v>0.83363251564864616</v>
      </c>
      <c r="G45" s="31">
        <f t="shared" si="7"/>
        <v>0.75547946730658544</v>
      </c>
      <c r="H45" s="25"/>
      <c r="I45" s="24">
        <v>48</v>
      </c>
      <c r="J45" s="26">
        <f t="shared" si="8"/>
        <v>0</v>
      </c>
      <c r="K45" s="26">
        <f t="shared" si="9"/>
        <v>0.47875332265930148</v>
      </c>
      <c r="L45" s="26">
        <f t="shared" si="10"/>
        <v>0.25114928401799425</v>
      </c>
      <c r="M45" s="26">
        <f t="shared" si="11"/>
        <v>0.22760403864130724</v>
      </c>
      <c r="N45" s="25"/>
      <c r="O45" s="24">
        <v>78</v>
      </c>
      <c r="P45" s="26">
        <f t="shared" si="0"/>
        <v>0</v>
      </c>
      <c r="Q45" s="26">
        <f t="shared" si="1"/>
        <v>0.1130183286014856</v>
      </c>
      <c r="R45" s="26">
        <f t="shared" si="2"/>
        <v>5.9288303528648181E-2</v>
      </c>
      <c r="S45" s="26">
        <f t="shared" si="3"/>
        <v>5.3730025072837417E-2</v>
      </c>
    </row>
    <row r="46" spans="1:19">
      <c r="A46" s="15"/>
      <c r="B46" s="22"/>
      <c r="C46" s="24">
        <v>19</v>
      </c>
      <c r="D46" s="31">
        <f t="shared" si="4"/>
        <v>0</v>
      </c>
      <c r="E46" s="31">
        <f t="shared" si="5"/>
        <v>1.5441963151940963</v>
      </c>
      <c r="F46" s="31">
        <f t="shared" si="6"/>
        <v>0.8100701981346079</v>
      </c>
      <c r="G46" s="31">
        <f t="shared" si="7"/>
        <v>0.73412611705948838</v>
      </c>
      <c r="H46" s="25"/>
      <c r="I46" s="24">
        <v>48.5</v>
      </c>
      <c r="J46" s="26">
        <f t="shared" si="8"/>
        <v>0</v>
      </c>
      <c r="K46" s="26">
        <f t="shared" si="9"/>
        <v>0.47041676759359241</v>
      </c>
      <c r="L46" s="26">
        <f t="shared" si="10"/>
        <v>0.24677600922942555</v>
      </c>
      <c r="M46" s="26">
        <f t="shared" si="11"/>
        <v>0.22364075836416686</v>
      </c>
      <c r="N46" s="25"/>
      <c r="O46" s="24">
        <v>78.5</v>
      </c>
      <c r="P46" s="26">
        <f t="shared" si="0"/>
        <v>0</v>
      </c>
      <c r="Q46" s="26">
        <f t="shared" si="1"/>
        <v>0.10817750649679632</v>
      </c>
      <c r="R46" s="26">
        <f t="shared" si="2"/>
        <v>5.6748855867171835E-2</v>
      </c>
      <c r="S46" s="26">
        <f t="shared" si="3"/>
        <v>5.1428650629624484E-2</v>
      </c>
    </row>
    <row r="47" spans="1:19">
      <c r="A47" s="15"/>
      <c r="B47" s="22"/>
      <c r="C47" s="24">
        <v>19.5</v>
      </c>
      <c r="D47" s="31">
        <f t="shared" si="4"/>
        <v>0</v>
      </c>
      <c r="E47" s="31">
        <f t="shared" si="5"/>
        <v>1.5015011154643285</v>
      </c>
      <c r="F47" s="31">
        <f t="shared" si="6"/>
        <v>0.78767271630915592</v>
      </c>
      <c r="G47" s="31">
        <f t="shared" si="7"/>
        <v>0.7138283991551726</v>
      </c>
      <c r="H47" s="25"/>
      <c r="I47" s="24">
        <v>49</v>
      </c>
      <c r="J47" s="26">
        <f t="shared" si="8"/>
        <v>0</v>
      </c>
      <c r="K47" s="26">
        <f t="shared" si="9"/>
        <v>0.46220795731512682</v>
      </c>
      <c r="L47" s="26">
        <f t="shared" si="10"/>
        <v>0.24246974809973867</v>
      </c>
      <c r="M47" s="26">
        <f t="shared" si="11"/>
        <v>0.21973820921538814</v>
      </c>
      <c r="N47" s="25"/>
      <c r="O47" s="24">
        <v>79</v>
      </c>
      <c r="P47" s="26">
        <f t="shared" si="0"/>
        <v>0</v>
      </c>
      <c r="Q47" s="26">
        <f t="shared" si="1"/>
        <v>0.1033538436977989</v>
      </c>
      <c r="R47" s="26">
        <f t="shared" si="2"/>
        <v>5.4218409808681388E-2</v>
      </c>
      <c r="S47" s="26">
        <f t="shared" si="3"/>
        <v>4.9135433889117515E-2</v>
      </c>
    </row>
    <row r="48" spans="1:19">
      <c r="A48" s="15"/>
      <c r="B48" s="22"/>
      <c r="C48" s="24">
        <v>20</v>
      </c>
      <c r="D48" s="31">
        <f t="shared" si="4"/>
        <v>0</v>
      </c>
      <c r="E48" s="31">
        <f t="shared" si="5"/>
        <v>1.4608596572009636</v>
      </c>
      <c r="F48" s="31">
        <f t="shared" si="6"/>
        <v>0.7663526070562432</v>
      </c>
      <c r="G48" s="31">
        <f t="shared" si="7"/>
        <v>0.69450705014472036</v>
      </c>
      <c r="H48" s="25"/>
      <c r="I48" s="24">
        <v>49.5</v>
      </c>
      <c r="J48" s="26">
        <f t="shared" si="8"/>
        <v>0</v>
      </c>
      <c r="K48" s="26">
        <f t="shared" si="9"/>
        <v>0.45412275586082601</v>
      </c>
      <c r="L48" s="26">
        <f t="shared" si="10"/>
        <v>0.23822833094338416</v>
      </c>
      <c r="M48" s="26">
        <f t="shared" si="11"/>
        <v>0.21589442491744185</v>
      </c>
      <c r="N48" s="25"/>
      <c r="O48" s="24">
        <v>79.5</v>
      </c>
      <c r="P48" s="26">
        <f t="shared" si="0"/>
        <v>0</v>
      </c>
      <c r="Q48" s="26">
        <f t="shared" si="1"/>
        <v>9.8546518245227421E-2</v>
      </c>
      <c r="R48" s="26">
        <f t="shared" si="2"/>
        <v>5.1696534161430774E-2</v>
      </c>
      <c r="S48" s="26">
        <f t="shared" si="3"/>
        <v>4.6849984083796647E-2</v>
      </c>
    </row>
    <row r="49" spans="1:19">
      <c r="A49" s="15"/>
      <c r="B49" s="22"/>
      <c r="C49" s="24">
        <v>20.5</v>
      </c>
      <c r="D49" s="31">
        <f t="shared" si="4"/>
        <v>0</v>
      </c>
      <c r="E49" s="31">
        <f t="shared" si="5"/>
        <v>1.4221214744454069</v>
      </c>
      <c r="F49" s="31">
        <f t="shared" si="6"/>
        <v>0.74603093741398396</v>
      </c>
      <c r="G49" s="31">
        <f t="shared" si="7"/>
        <v>0.67609053703142297</v>
      </c>
      <c r="H49" s="25"/>
      <c r="I49" s="24">
        <v>50</v>
      </c>
      <c r="J49" s="26">
        <f t="shared" si="8"/>
        <v>0</v>
      </c>
      <c r="K49" s="26">
        <f t="shared" si="9"/>
        <v>0.44615718800062798</v>
      </c>
      <c r="L49" s="26">
        <f t="shared" si="10"/>
        <v>0.23404967239377206</v>
      </c>
      <c r="M49" s="26">
        <f t="shared" si="11"/>
        <v>0.21210751560685592</v>
      </c>
      <c r="N49" s="25"/>
      <c r="O49" s="24">
        <v>80</v>
      </c>
      <c r="P49" s="26">
        <f t="shared" si="0"/>
        <v>0</v>
      </c>
      <c r="Q49" s="26">
        <f t="shared" si="1"/>
        <v>9.3754718699082487E-2</v>
      </c>
      <c r="R49" s="26">
        <f t="shared" si="2"/>
        <v>4.91828032519777E-2</v>
      </c>
      <c r="S49" s="26">
        <f t="shared" si="3"/>
        <v>4.4571915447104787E-2</v>
      </c>
    </row>
    <row r="50" spans="1:19">
      <c r="A50" s="15"/>
      <c r="B50" s="22"/>
      <c r="C50" s="24">
        <v>21</v>
      </c>
      <c r="D50" s="31">
        <f t="shared" si="4"/>
        <v>0</v>
      </c>
      <c r="E50" s="31">
        <f t="shared" si="5"/>
        <v>1.3851504260158747</v>
      </c>
      <c r="F50" s="31">
        <f t="shared" si="6"/>
        <v>0.72663628905750799</v>
      </c>
      <c r="G50" s="31">
        <f t="shared" si="7"/>
        <v>0.65851413695836669</v>
      </c>
      <c r="H50" s="25"/>
      <c r="I50" s="24">
        <v>50.5</v>
      </c>
      <c r="J50" s="26">
        <f t="shared" si="8"/>
        <v>0</v>
      </c>
      <c r="K50" s="26">
        <f t="shared" si="9"/>
        <v>0.43830743120089816</v>
      </c>
      <c r="L50" s="26">
        <f t="shared" si="10"/>
        <v>0.22993176718735642</v>
      </c>
      <c r="M50" s="26">
        <f t="shared" si="11"/>
        <v>0.20837566401354174</v>
      </c>
      <c r="N50" s="25"/>
      <c r="O50" s="24">
        <v>80.5</v>
      </c>
      <c r="P50" s="26">
        <f t="shared" si="0"/>
        <v>0</v>
      </c>
      <c r="Q50" s="26">
        <f t="shared" si="1"/>
        <v>8.8977643567430709E-2</v>
      </c>
      <c r="R50" s="26">
        <f t="shared" si="2"/>
        <v>4.667679662553742E-2</v>
      </c>
      <c r="S50" s="26">
        <f t="shared" si="3"/>
        <v>4.2300846941893289E-2</v>
      </c>
    </row>
    <row r="51" spans="1:19">
      <c r="A51" s="15"/>
      <c r="B51" s="22"/>
      <c r="C51" s="24">
        <v>21.5</v>
      </c>
      <c r="D51" s="31">
        <f t="shared" si="4"/>
        <v>0</v>
      </c>
      <c r="E51" s="31">
        <f t="shared" si="5"/>
        <v>1.3498230297922782</v>
      </c>
      <c r="F51" s="31">
        <f t="shared" si="6"/>
        <v>0.7081038844811951</v>
      </c>
      <c r="G51" s="31">
        <f t="shared" si="7"/>
        <v>0.64171914531108309</v>
      </c>
      <c r="H51" s="25"/>
      <c r="I51" s="24">
        <v>51</v>
      </c>
      <c r="J51" s="26">
        <f t="shared" si="8"/>
        <v>0</v>
      </c>
      <c r="K51" s="26">
        <f t="shared" si="9"/>
        <v>0.43056980805865741</v>
      </c>
      <c r="L51" s="26">
        <f t="shared" si="10"/>
        <v>0.22587268619470552</v>
      </c>
      <c r="M51" s="26">
        <f t="shared" si="11"/>
        <v>0.20469712186395189</v>
      </c>
      <c r="N51" s="25"/>
      <c r="O51" s="24">
        <v>81</v>
      </c>
      <c r="P51" s="26">
        <f t="shared" si="0"/>
        <v>0</v>
      </c>
      <c r="Q51" s="26">
        <f t="shared" si="1"/>
        <v>8.4214500748980625E-2</v>
      </c>
      <c r="R51" s="26">
        <f t="shared" si="2"/>
        <v>4.4178098753563606E-2</v>
      </c>
      <c r="S51" s="26">
        <f t="shared" si="3"/>
        <v>4.0036401995417019E-2</v>
      </c>
    </row>
    <row r="52" spans="1:19">
      <c r="A52" s="15"/>
      <c r="B52" s="22"/>
      <c r="C52" s="24">
        <v>22</v>
      </c>
      <c r="D52" s="31">
        <f t="shared" si="4"/>
        <v>0</v>
      </c>
      <c r="E52" s="31">
        <f t="shared" si="5"/>
        <v>1.3160270241427765</v>
      </c>
      <c r="F52" s="31">
        <f t="shared" si="6"/>
        <v>0.69037483233719421</v>
      </c>
      <c r="G52" s="31">
        <f t="shared" si="7"/>
        <v>0.62565219180558229</v>
      </c>
      <c r="H52" s="25"/>
      <c r="I52" s="24">
        <v>51.5</v>
      </c>
      <c r="J52" s="26">
        <f t="shared" si="8"/>
        <v>0</v>
      </c>
      <c r="K52" s="26">
        <f t="shared" si="9"/>
        <v>0.42294077917457856</v>
      </c>
      <c r="L52" s="26">
        <f t="shared" si="10"/>
        <v>0.22187057268174612</v>
      </c>
      <c r="M52" s="26">
        <f t="shared" si="11"/>
        <v>0.20107020649283244</v>
      </c>
      <c r="N52" s="25"/>
      <c r="O52" s="24">
        <v>81.5</v>
      </c>
      <c r="P52" s="26">
        <f t="shared" si="0"/>
        <v>0</v>
      </c>
      <c r="Q52" s="26">
        <f t="shared" si="1"/>
        <v>7.9464506988583719E-2</v>
      </c>
      <c r="R52" s="26">
        <f t="shared" si="2"/>
        <v>4.1686298748109488E-2</v>
      </c>
      <c r="S52" s="26">
        <f t="shared" si="3"/>
        <v>3.7778208240474231E-2</v>
      </c>
    </row>
    <row r="53" spans="1:19">
      <c r="A53" s="15"/>
      <c r="B53" s="22"/>
      <c r="C53" s="24">
        <v>22.5</v>
      </c>
      <c r="D53" s="31">
        <f t="shared" si="4"/>
        <v>0</v>
      </c>
      <c r="E53" s="31">
        <f t="shared" si="5"/>
        <v>1.2836601211588325</v>
      </c>
      <c r="F53" s="31">
        <f t="shared" si="6"/>
        <v>0.67339547339479733</v>
      </c>
      <c r="G53" s="31">
        <f t="shared" si="7"/>
        <v>0.61026464776403522</v>
      </c>
      <c r="H53" s="25"/>
      <c r="I53" s="24">
        <v>52</v>
      </c>
      <c r="J53" s="26">
        <f t="shared" si="8"/>
        <v>0</v>
      </c>
      <c r="K53" s="26">
        <f t="shared" si="9"/>
        <v>0.41541693643516908</v>
      </c>
      <c r="L53" s="26">
        <f t="shared" si="10"/>
        <v>0.21792363878566245</v>
      </c>
      <c r="M53" s="26">
        <f t="shared" si="11"/>
        <v>0.19749329764950663</v>
      </c>
      <c r="N53" s="25"/>
      <c r="O53" s="24">
        <v>82</v>
      </c>
      <c r="P53" s="26">
        <f t="shared" si="0"/>
        <v>0</v>
      </c>
      <c r="Q53" s="26">
        <f t="shared" si="1"/>
        <v>7.4726887344838525E-2</v>
      </c>
      <c r="R53" s="26">
        <f t="shared" si="2"/>
        <v>3.9200990082538245E-2</v>
      </c>
      <c r="S53" s="26">
        <f t="shared" si="3"/>
        <v>3.5525897262300279E-2</v>
      </c>
    </row>
    <row r="54" spans="1:19">
      <c r="A54" s="15"/>
      <c r="B54" s="22"/>
      <c r="C54" s="24">
        <v>23</v>
      </c>
      <c r="D54" s="31">
        <f t="shared" si="4"/>
        <v>0</v>
      </c>
      <c r="E54" s="31">
        <f t="shared" si="5"/>
        <v>1.2526289225104978</v>
      </c>
      <c r="F54" s="31">
        <f t="shared" si="6"/>
        <v>0.65711681180878578</v>
      </c>
      <c r="G54" s="31">
        <f t="shared" si="7"/>
        <v>0.59551211070171206</v>
      </c>
      <c r="H54" s="25"/>
      <c r="I54" s="24">
        <v>52.5</v>
      </c>
      <c r="J54" s="26">
        <f t="shared" si="8"/>
        <v>0</v>
      </c>
      <c r="K54" s="26">
        <f t="shared" si="9"/>
        <v>0.40799499667680733</v>
      </c>
      <c r="L54" s="26">
        <f t="shared" si="10"/>
        <v>0.21403016219111207</v>
      </c>
      <c r="M54" s="26">
        <f t="shared" si="11"/>
        <v>0.19396483448569526</v>
      </c>
      <c r="N54" s="25"/>
      <c r="O54" s="24">
        <v>82.5</v>
      </c>
      <c r="P54" s="26">
        <f t="shared" si="0"/>
        <v>0</v>
      </c>
      <c r="Q54" s="26">
        <f t="shared" si="1"/>
        <v>7.0000874669008534E-2</v>
      </c>
      <c r="R54" s="26">
        <f t="shared" si="2"/>
        <v>3.6721770318168409E-2</v>
      </c>
      <c r="S54" s="26">
        <f t="shared" si="3"/>
        <v>3.3279104350840125E-2</v>
      </c>
    </row>
    <row r="55" spans="1:19">
      <c r="A55" s="15"/>
      <c r="B55" s="22"/>
      <c r="C55" s="24">
        <v>23.5</v>
      </c>
      <c r="D55" s="31">
        <f t="shared" si="4"/>
        <v>0</v>
      </c>
      <c r="E55" s="31">
        <f t="shared" si="5"/>
        <v>1.2228479737018778</v>
      </c>
      <c r="F55" s="31">
        <f t="shared" si="6"/>
        <v>0.641494018991149</v>
      </c>
      <c r="G55" s="31">
        <f t="shared" si="7"/>
        <v>0.58135395471072882</v>
      </c>
      <c r="H55" s="25"/>
      <c r="I55" s="24">
        <v>53</v>
      </c>
      <c r="J55" s="26">
        <f t="shared" si="8"/>
        <v>0</v>
      </c>
      <c r="K55" s="26">
        <f t="shared" si="9"/>
        <v>0.40067179570636224</v>
      </c>
      <c r="L55" s="26">
        <f t="shared" si="10"/>
        <v>0.21018848299350151</v>
      </c>
      <c r="M55" s="26">
        <f t="shared" si="11"/>
        <v>0.19048331271286073</v>
      </c>
      <c r="N55" s="25"/>
      <c r="O55" s="24">
        <v>83</v>
      </c>
      <c r="P55" s="26">
        <f t="shared" si="0"/>
        <v>0</v>
      </c>
      <c r="Q55" s="26">
        <f t="shared" si="1"/>
        <v>6.5285709094487637E-2</v>
      </c>
      <c r="R55" s="26">
        <f t="shared" si="2"/>
        <v>3.4248240836452531E-2</v>
      </c>
      <c r="S55" s="26">
        <f t="shared" si="3"/>
        <v>3.1037468258035106E-2</v>
      </c>
    </row>
    <row r="56" spans="1:19">
      <c r="A56" s="15"/>
      <c r="B56" s="22"/>
      <c r="C56" s="24">
        <v>24</v>
      </c>
      <c r="D56" s="31">
        <f t="shared" si="4"/>
        <v>0</v>
      </c>
      <c r="E56" s="31">
        <f t="shared" si="5"/>
        <v>1.1942389365433921</v>
      </c>
      <c r="F56" s="31">
        <f t="shared" si="6"/>
        <v>0.62648599949817296</v>
      </c>
      <c r="G56" s="31">
        <f t="shared" si="7"/>
        <v>0.56775293704521912</v>
      </c>
      <c r="H56" s="25"/>
      <c r="I56" s="24">
        <v>53.5</v>
      </c>
      <c r="J56" s="26">
        <f t="shared" si="8"/>
        <v>0</v>
      </c>
      <c r="K56" s="26">
        <f t="shared" si="9"/>
        <v>0.39344428265501408</v>
      </c>
      <c r="L56" s="26">
        <f t="shared" si="10"/>
        <v>0.20639700073705658</v>
      </c>
      <c r="M56" s="26">
        <f t="shared" si="11"/>
        <v>0.1870472819179575</v>
      </c>
      <c r="N56" s="25"/>
      <c r="O56" s="24">
        <v>83.5</v>
      </c>
      <c r="P56" s="26">
        <f t="shared" si="0"/>
        <v>0</v>
      </c>
      <c r="Q56" s="26">
        <f t="shared" si="1"/>
        <v>6.0580637536072728E-2</v>
      </c>
      <c r="R56" s="26">
        <f t="shared" si="2"/>
        <v>3.1780006576300451E-2</v>
      </c>
      <c r="S56" s="26">
        <f t="shared" si="3"/>
        <v>2.8800630959772276E-2</v>
      </c>
    </row>
    <row r="57" spans="1:19">
      <c r="A57" s="15"/>
      <c r="B57" s="22"/>
      <c r="C57" s="24">
        <v>24.5</v>
      </c>
      <c r="D57" s="31">
        <f t="shared" si="4"/>
        <v>0</v>
      </c>
      <c r="E57" s="31">
        <f t="shared" si="5"/>
        <v>1.1667298629526981</v>
      </c>
      <c r="F57" s="31">
        <f t="shared" si="6"/>
        <v>0.61205501007354657</v>
      </c>
      <c r="G57" s="31">
        <f t="shared" si="7"/>
        <v>0.55467485287915153</v>
      </c>
      <c r="H57" s="25"/>
      <c r="I57" s="24">
        <v>54</v>
      </c>
      <c r="J57" s="26">
        <f t="shared" si="8"/>
        <v>0</v>
      </c>
      <c r="K57" s="26">
        <f t="shared" si="9"/>
        <v>0.38630951464362451</v>
      </c>
      <c r="L57" s="26">
        <f t="shared" si="10"/>
        <v>0.20265417161632762</v>
      </c>
      <c r="M57" s="26">
        <f t="shared" si="11"/>
        <v>0.18365534302729689</v>
      </c>
      <c r="N57" s="25"/>
      <c r="O57" s="24">
        <v>84</v>
      </c>
      <c r="P57" s="26">
        <f t="shared" si="0"/>
        <v>0</v>
      </c>
      <c r="Q57" s="26">
        <f t="shared" si="1"/>
        <v>5.5884913198327175E-2</v>
      </c>
      <c r="R57" s="26">
        <f t="shared" si="2"/>
        <v>2.9316675776171631E-2</v>
      </c>
      <c r="S57" s="26">
        <f t="shared" si="3"/>
        <v>2.6568237422155545E-2</v>
      </c>
    </row>
    <row r="58" spans="1:19">
      <c r="A58" s="15"/>
      <c r="B58" s="22"/>
      <c r="C58" s="24">
        <v>25</v>
      </c>
      <c r="D58" s="31">
        <f t="shared" si="4"/>
        <v>0</v>
      </c>
      <c r="E58" s="31">
        <f t="shared" si="5"/>
        <v>1.1402545558982455</v>
      </c>
      <c r="F58" s="31">
        <f t="shared" si="6"/>
        <v>0.598166324405637</v>
      </c>
      <c r="G58" s="31">
        <f t="shared" si="7"/>
        <v>0.54208823149260854</v>
      </c>
      <c r="H58" s="25"/>
      <c r="I58" s="24">
        <v>54.5</v>
      </c>
      <c r="J58" s="26">
        <f t="shared" si="8"/>
        <v>0</v>
      </c>
      <c r="K58" s="26">
        <f t="shared" si="9"/>
        <v>0.37926465173958945</v>
      </c>
      <c r="L58" s="26">
        <f t="shared" si="10"/>
        <v>0.19895850583060432</v>
      </c>
      <c r="M58" s="26">
        <f t="shared" si="11"/>
        <v>0.18030614590898514</v>
      </c>
      <c r="N58" s="25"/>
      <c r="O58" s="24">
        <v>84.5</v>
      </c>
      <c r="P58" s="26">
        <f t="shared" si="0"/>
        <v>0</v>
      </c>
      <c r="Q58" s="26">
        <f t="shared" si="1"/>
        <v>5.1197795092338037E-2</v>
      </c>
      <c r="R58" s="26">
        <f t="shared" si="2"/>
        <v>2.6857859720570778E-2</v>
      </c>
      <c r="S58" s="26">
        <f t="shared" si="3"/>
        <v>2.4339935371767259E-2</v>
      </c>
    </row>
    <row r="59" spans="1:19">
      <c r="A59" s="15"/>
      <c r="B59" s="22"/>
      <c r="C59" s="24">
        <v>25.5</v>
      </c>
      <c r="D59" s="31">
        <f t="shared" si="4"/>
        <v>0</v>
      </c>
      <c r="E59" s="31">
        <f t="shared" si="5"/>
        <v>1.1147520055246847</v>
      </c>
      <c r="F59" s="31">
        <f t="shared" si="6"/>
        <v>0.58478793732442469</v>
      </c>
      <c r="G59" s="31">
        <f t="shared" si="7"/>
        <v>0.52996406820025999</v>
      </c>
      <c r="H59" s="25"/>
      <c r="I59" s="24">
        <v>55</v>
      </c>
      <c r="J59" s="26">
        <f t="shared" si="8"/>
        <v>0</v>
      </c>
      <c r="K59" s="26">
        <f t="shared" si="9"/>
        <v>0.37230695218656801</v>
      </c>
      <c r="L59" s="26">
        <f t="shared" si="10"/>
        <v>0.19530856508147829</v>
      </c>
      <c r="M59" s="26">
        <f t="shared" si="11"/>
        <v>0.17699838710508972</v>
      </c>
      <c r="N59" s="25"/>
      <c r="O59" s="24">
        <v>85</v>
      </c>
      <c r="P59" s="26">
        <f t="shared" si="0"/>
        <v>0</v>
      </c>
      <c r="Q59" s="26">
        <f t="shared" si="1"/>
        <v>4.651854756019138E-2</v>
      </c>
      <c r="R59" s="26">
        <f t="shared" si="2"/>
        <v>2.44031724905922E-2</v>
      </c>
      <c r="S59" s="26">
        <f t="shared" si="3"/>
        <v>2.211537506959918E-2</v>
      </c>
    </row>
    <row r="60" spans="1:19">
      <c r="A60" s="15"/>
      <c r="B60" s="22"/>
      <c r="C60" s="24">
        <v>26</v>
      </c>
      <c r="D60" s="31">
        <f t="shared" si="4"/>
        <v>0</v>
      </c>
      <c r="E60" s="31">
        <f t="shared" si="5"/>
        <v>1.0901658903394742</v>
      </c>
      <c r="F60" s="31">
        <f t="shared" si="6"/>
        <v>0.57189030312890443</v>
      </c>
      <c r="G60" s="31">
        <f t="shared" si="7"/>
        <v>0.51827558721056977</v>
      </c>
      <c r="H60" s="25"/>
      <c r="I60" s="24">
        <v>55.5</v>
      </c>
      <c r="J60" s="26">
        <f t="shared" si="8"/>
        <v>0</v>
      </c>
      <c r="K60" s="26">
        <f t="shared" si="9"/>
        <v>0.36543376788982007</v>
      </c>
      <c r="L60" s="26">
        <f t="shared" si="10"/>
        <v>0.19170296020449579</v>
      </c>
      <c r="M60" s="26">
        <f t="shared" si="11"/>
        <v>0.17373080768532428</v>
      </c>
      <c r="N60" s="25"/>
      <c r="O60" s="24">
        <v>85.5</v>
      </c>
      <c r="P60" s="26">
        <f t="shared" si="0"/>
        <v>0</v>
      </c>
      <c r="Q60" s="26">
        <f t="shared" si="1"/>
        <v>4.1846439806506229E-2</v>
      </c>
      <c r="R60" s="26">
        <f t="shared" si="2"/>
        <v>2.1952230718167199E-2</v>
      </c>
      <c r="S60" s="26">
        <f t="shared" si="3"/>
        <v>1.989420908833903E-2</v>
      </c>
    </row>
    <row r="61" spans="1:19">
      <c r="A61" s="15"/>
      <c r="B61" s="22"/>
      <c r="C61" s="24">
        <v>26.5</v>
      </c>
      <c r="D61" s="31">
        <f t="shared" si="4"/>
        <v>0</v>
      </c>
      <c r="E61" s="31">
        <f t="shared" si="5"/>
        <v>1.0664441348676805</v>
      </c>
      <c r="F61" s="31">
        <f t="shared" si="6"/>
        <v>0.55944610353714397</v>
      </c>
      <c r="G61" s="31">
        <f t="shared" si="7"/>
        <v>0.50699803133053656</v>
      </c>
      <c r="H61" s="25"/>
      <c r="I61" s="24">
        <v>56</v>
      </c>
      <c r="J61" s="26">
        <f t="shared" si="8"/>
        <v>0</v>
      </c>
      <c r="K61" s="26">
        <f t="shared" si="9"/>
        <v>0.35864254014111363</v>
      </c>
      <c r="L61" s="26">
        <f t="shared" si="10"/>
        <v>0.18814034892648582</v>
      </c>
      <c r="M61" s="26">
        <f t="shared" si="11"/>
        <v>0.17050219121462781</v>
      </c>
      <c r="N61" s="25"/>
      <c r="O61" s="24">
        <v>86</v>
      </c>
      <c r="P61" s="26">
        <f t="shared" si="0"/>
        <v>0</v>
      </c>
      <c r="Q61" s="26">
        <f t="shared" si="1"/>
        <v>3.7180745436383111E-2</v>
      </c>
      <c r="R61" s="26">
        <f t="shared" si="2"/>
        <v>1.9504653343676386E-2</v>
      </c>
      <c r="S61" s="26">
        <f t="shared" si="3"/>
        <v>1.7676092092706725E-2</v>
      </c>
    </row>
    <row r="62" spans="1:19">
      <c r="A62" s="15"/>
      <c r="B62" s="22"/>
      <c r="C62" s="24">
        <v>27</v>
      </c>
      <c r="D62" s="31">
        <f t="shared" si="4"/>
        <v>0</v>
      </c>
      <c r="E62" s="31">
        <f t="shared" si="5"/>
        <v>1.0435385164549913</v>
      </c>
      <c r="F62" s="31">
        <f t="shared" si="6"/>
        <v>0.54743004141901175</v>
      </c>
      <c r="G62" s="31">
        <f t="shared" si="7"/>
        <v>0.49610847503597955</v>
      </c>
      <c r="H62" s="25"/>
      <c r="I62" s="24">
        <v>56.5</v>
      </c>
      <c r="J62" s="26">
        <f t="shared" si="8"/>
        <v>0</v>
      </c>
      <c r="K62" s="26">
        <f t="shared" si="9"/>
        <v>0.35193079556830015</v>
      </c>
      <c r="L62" s="26">
        <f t="shared" si="10"/>
        <v>0.1846194337407476</v>
      </c>
      <c r="M62" s="26">
        <f t="shared" si="11"/>
        <v>0.16731136182755255</v>
      </c>
      <c r="N62" s="25"/>
      <c r="O62" s="24">
        <v>86.5</v>
      </c>
      <c r="P62" s="26">
        <f t="shared" si="0"/>
        <v>0</v>
      </c>
      <c r="Q62" s="26">
        <f t="shared" si="1"/>
        <v>3.2520741999140942E-2</v>
      </c>
      <c r="R62" s="26">
        <f t="shared" si="2"/>
        <v>1.7060061376598525E-2</v>
      </c>
      <c r="S62" s="26">
        <f t="shared" si="3"/>
        <v>1.5460680622542418E-2</v>
      </c>
    </row>
    <row r="63" spans="1:19">
      <c r="A63" s="15"/>
      <c r="B63" s="22"/>
      <c r="C63" s="24">
        <v>27.5</v>
      </c>
      <c r="D63" s="31">
        <f t="shared" si="4"/>
        <v>0</v>
      </c>
      <c r="E63" s="31">
        <f t="shared" si="5"/>
        <v>1.0214043149636973</v>
      </c>
      <c r="F63" s="31">
        <f t="shared" si="6"/>
        <v>0.53581865703013631</v>
      </c>
      <c r="G63" s="31">
        <f t="shared" si="7"/>
        <v>0.48558565793356101</v>
      </c>
      <c r="H63" s="25"/>
      <c r="I63" s="24">
        <v>57</v>
      </c>
      <c r="J63" s="26">
        <f t="shared" si="8"/>
        <v>0</v>
      </c>
      <c r="K63" s="26">
        <f t="shared" si="9"/>
        <v>0.34529614229569722</v>
      </c>
      <c r="L63" s="26">
        <f t="shared" si="10"/>
        <v>0.18113895989282477</v>
      </c>
      <c r="M63" s="26">
        <f t="shared" si="11"/>
        <v>0.16415718240287244</v>
      </c>
      <c r="N63" s="25"/>
      <c r="O63" s="24">
        <v>87</v>
      </c>
      <c r="P63" s="26">
        <f t="shared" si="0"/>
        <v>0</v>
      </c>
      <c r="Q63" s="26">
        <f t="shared" si="1"/>
        <v>2.7865710537226134E-2</v>
      </c>
      <c r="R63" s="26">
        <f t="shared" si="2"/>
        <v>1.4618077658872726E-2</v>
      </c>
      <c r="S63" s="26">
        <f t="shared" si="3"/>
        <v>1.3247632878353408E-2</v>
      </c>
    </row>
    <row r="64" spans="1:19">
      <c r="B64" s="22"/>
      <c r="C64" s="24">
        <v>28</v>
      </c>
      <c r="D64" s="26">
        <f t="shared" si="4"/>
        <v>0</v>
      </c>
      <c r="E64" s="26">
        <f t="shared" si="5"/>
        <v>1</v>
      </c>
      <c r="F64" s="26">
        <f t="shared" si="6"/>
        <v>0.52459016393442615</v>
      </c>
      <c r="G64" s="26">
        <f t="shared" si="7"/>
        <v>0.47540983606557385</v>
      </c>
      <c r="H64" s="25"/>
      <c r="I64" s="24">
        <v>57.5</v>
      </c>
      <c r="J64" s="26">
        <f t="shared" si="8"/>
        <v>0</v>
      </c>
      <c r="K64" s="26">
        <f t="shared" si="9"/>
        <v>0.33873626630238229</v>
      </c>
      <c r="L64" s="26">
        <f t="shared" si="10"/>
        <v>0.17769771347010219</v>
      </c>
      <c r="M64" s="26">
        <f t="shared" si="11"/>
        <v>0.16103855283228011</v>
      </c>
      <c r="N64" s="25"/>
      <c r="O64" s="24">
        <v>87.5</v>
      </c>
      <c r="P64" s="26">
        <f t="shared" si="0"/>
        <v>0</v>
      </c>
      <c r="Q64" s="26">
        <f t="shared" si="1"/>
        <v>2.3214935139689346E-2</v>
      </c>
      <c r="R64" s="26">
        <f t="shared" si="2"/>
        <v>1.2178326630656705E-2</v>
      </c>
      <c r="S64" s="26">
        <f t="shared" si="3"/>
        <v>1.1036608509032641E-2</v>
      </c>
    </row>
    <row r="65" spans="2:19">
      <c r="B65" s="22"/>
      <c r="C65" s="24">
        <v>28.5</v>
      </c>
      <c r="D65" s="26">
        <f t="shared" si="4"/>
        <v>0</v>
      </c>
      <c r="E65" s="26">
        <f t="shared" si="5"/>
        <v>0.97928695106350827</v>
      </c>
      <c r="F65" s="26">
        <f t="shared" si="6"/>
        <v>0.51372430219725018</v>
      </c>
      <c r="G65" s="26">
        <f t="shared" si="7"/>
        <v>0.46556264886625809</v>
      </c>
      <c r="H65" s="25"/>
      <c r="I65" s="24">
        <v>58</v>
      </c>
      <c r="J65" s="26">
        <f t="shared" si="8"/>
        <v>0</v>
      </c>
      <c r="K65" s="26">
        <f t="shared" si="9"/>
        <v>0.33224892796638505</v>
      </c>
      <c r="L65" s="26">
        <f t="shared" si="10"/>
        <v>0.17429451958892328</v>
      </c>
      <c r="M65" s="26">
        <f t="shared" si="11"/>
        <v>0.15795440837746177</v>
      </c>
      <c r="N65" s="25"/>
      <c r="O65" s="24">
        <v>88</v>
      </c>
      <c r="P65" s="26">
        <f t="shared" si="0"/>
        <v>0</v>
      </c>
      <c r="Q65" s="26">
        <f t="shared" si="1"/>
        <v>1.8567702499638749E-2</v>
      </c>
      <c r="R65" s="26">
        <f t="shared" si="2"/>
        <v>9.7404340981711475E-3</v>
      </c>
      <c r="S65" s="26">
        <f t="shared" si="3"/>
        <v>8.8272684014676014E-3</v>
      </c>
    </row>
    <row r="66" spans="2:19">
      <c r="B66" s="22"/>
      <c r="C66" s="24">
        <v>29</v>
      </c>
      <c r="D66" s="26">
        <f t="shared" si="4"/>
        <v>0</v>
      </c>
      <c r="E66" s="26">
        <f t="shared" si="5"/>
        <v>0.95922920664553524</v>
      </c>
      <c r="F66" s="26">
        <f t="shared" si="6"/>
        <v>0.50320220676487093</v>
      </c>
      <c r="G66" s="26">
        <f t="shared" si="7"/>
        <v>0.45602699988066431</v>
      </c>
      <c r="H66" s="25"/>
      <c r="I66" s="24">
        <v>58.5</v>
      </c>
      <c r="J66" s="26">
        <f t="shared" si="8"/>
        <v>0</v>
      </c>
      <c r="K66" s="26">
        <f t="shared" si="9"/>
        <v>0.32583195878358956</v>
      </c>
      <c r="L66" s="26">
        <f t="shared" si="10"/>
        <v>0.17092824067335846</v>
      </c>
      <c r="M66" s="26">
        <f t="shared" si="11"/>
        <v>0.1549037181102311</v>
      </c>
      <c r="N66" s="25"/>
      <c r="O66" s="24">
        <v>88.5</v>
      </c>
      <c r="P66" s="26">
        <f t="shared" si="0"/>
        <v>0</v>
      </c>
      <c r="Q66" s="26">
        <f t="shared" si="1"/>
        <v>1.3923301475084433E-2</v>
      </c>
      <c r="R66" s="26">
        <f t="shared" si="2"/>
        <v>7.304027003322981E-3</v>
      </c>
      <c r="S66" s="26">
        <f t="shared" si="3"/>
        <v>6.6192744717614516E-3</v>
      </c>
    </row>
    <row r="67" spans="2:19">
      <c r="B67" s="22"/>
      <c r="C67" s="24">
        <v>29.5</v>
      </c>
      <c r="D67" s="26">
        <f t="shared" si="4"/>
        <v>0</v>
      </c>
      <c r="E67" s="26">
        <f t="shared" si="5"/>
        <v>0.93979323884157229</v>
      </c>
      <c r="F67" s="26">
        <f t="shared" si="6"/>
        <v>0.49300628922836581</v>
      </c>
      <c r="G67" s="26">
        <f t="shared" si="7"/>
        <v>0.44678694961320647</v>
      </c>
      <c r="H67" s="25"/>
      <c r="I67" s="24">
        <v>59</v>
      </c>
      <c r="J67" s="26">
        <f t="shared" si="8"/>
        <v>0</v>
      </c>
      <c r="K67" s="26">
        <f t="shared" si="9"/>
        <v>0.31948325825090856</v>
      </c>
      <c r="L67" s="26">
        <f t="shared" si="10"/>
        <v>0.16759777482014876</v>
      </c>
      <c r="M67" s="26">
        <f t="shared" si="11"/>
        <v>0.1518854834307598</v>
      </c>
      <c r="N67" s="25"/>
      <c r="O67" s="24">
        <v>89</v>
      </c>
      <c r="P67" s="26">
        <f t="shared" si="0"/>
        <v>0</v>
      </c>
      <c r="Q67" s="26">
        <f t="shared" si="1"/>
        <v>9.2810226525967109E-3</v>
      </c>
      <c r="R67" s="26">
        <f t="shared" si="2"/>
        <v>4.8687331948048312E-3</v>
      </c>
      <c r="S67" s="26">
        <f t="shared" si="3"/>
        <v>4.4122894577918797E-3</v>
      </c>
    </row>
    <row r="68" spans="2:19">
      <c r="B68" s="22"/>
      <c r="C68" s="24">
        <v>30</v>
      </c>
      <c r="D68" s="26">
        <f t="shared" si="4"/>
        <v>0</v>
      </c>
      <c r="E68" s="26">
        <f t="shared" si="5"/>
        <v>0.9209477505012531</v>
      </c>
      <c r="F68" s="26">
        <f t="shared" si="6"/>
        <v>0.48312013141049343</v>
      </c>
      <c r="G68" s="26">
        <f t="shared" si="7"/>
        <v>0.43782761909075968</v>
      </c>
      <c r="H68" s="25"/>
      <c r="I68" s="24">
        <v>59.5</v>
      </c>
      <c r="J68" s="26">
        <f t="shared" si="8"/>
        <v>0</v>
      </c>
      <c r="K68" s="26">
        <f t="shared" si="9"/>
        <v>0.31320079090399766</v>
      </c>
      <c r="L68" s="26">
        <f t="shared" si="10"/>
        <v>0.16430205424472008</v>
      </c>
      <c r="M68" s="26">
        <f t="shared" si="11"/>
        <v>0.14889873665927758</v>
      </c>
      <c r="N68" s="25"/>
      <c r="O68" s="24">
        <v>89.5</v>
      </c>
      <c r="P68" s="26">
        <f t="shared" si="0"/>
        <v>0</v>
      </c>
      <c r="Q68" s="26">
        <f t="shared" si="1"/>
        <v>4.6401579132092008E-3</v>
      </c>
      <c r="R68" s="26">
        <f t="shared" si="2"/>
        <v>2.4341812003720394E-3</v>
      </c>
      <c r="S68" s="26">
        <f t="shared" si="3"/>
        <v>2.2059767128371614E-3</v>
      </c>
    </row>
    <row r="69" spans="2:19">
      <c r="B69" s="22"/>
      <c r="H69" s="25"/>
      <c r="I69" s="24">
        <v>60</v>
      </c>
      <c r="J69" s="26">
        <f>$C$1/($C$3*$C$5*SIN(I69*PI()/180))</f>
        <v>0</v>
      </c>
      <c r="K69" s="26">
        <f>(TAN($C$2*PI()/180))/(TAN(I69*PI()/180))</f>
        <v>0.30698258350041779</v>
      </c>
      <c r="L69" s="26">
        <f>($C$6*$C$4*TAN($C$2*PI()/180))/($C$3*TAN(I69*PI()/180))</f>
        <v>0.16104004380349787</v>
      </c>
      <c r="M69" s="26">
        <f>J69+K69-L69</f>
        <v>0.14594253969691992</v>
      </c>
      <c r="N69" s="25"/>
      <c r="O69" s="24">
        <v>90</v>
      </c>
      <c r="P69" s="26">
        <f t="shared" si="0"/>
        <v>0</v>
      </c>
      <c r="Q69" s="26">
        <f t="shared" si="1"/>
        <v>3.2571149433020061E-17</v>
      </c>
      <c r="R69" s="26">
        <f t="shared" si="2"/>
        <v>1.7086504620600686E-17</v>
      </c>
      <c r="S69" s="26">
        <f t="shared" si="3"/>
        <v>1.5484644812419375E-17</v>
      </c>
    </row>
    <row r="70" spans="2:19">
      <c r="B70" s="22"/>
    </row>
    <row r="71" spans="2:19">
      <c r="B71" s="15"/>
    </row>
    <row r="72" spans="2:19">
      <c r="B72" s="15"/>
      <c r="L72" s="14"/>
      <c r="M72" s="14"/>
      <c r="N72" s="14"/>
      <c r="O72" s="14"/>
    </row>
    <row r="73" spans="2:19">
      <c r="B73" s="15"/>
      <c r="L73" s="14"/>
      <c r="M73" s="14"/>
      <c r="N73" s="14"/>
      <c r="O73" s="14"/>
    </row>
    <row r="74" spans="2:19">
      <c r="B74" s="15"/>
      <c r="L74" s="14"/>
      <c r="M74" s="14"/>
      <c r="N74" s="14"/>
      <c r="O74" s="14"/>
    </row>
    <row r="75" spans="2:19">
      <c r="B75" s="15"/>
      <c r="L75" s="14"/>
      <c r="M75" s="14"/>
      <c r="N75" s="14"/>
      <c r="O75" s="14"/>
    </row>
    <row r="76" spans="2:19">
      <c r="B76" s="15"/>
      <c r="L76" s="14"/>
      <c r="M76" s="14"/>
      <c r="N76" s="14"/>
      <c r="O76" s="14"/>
    </row>
    <row r="77" spans="2:19">
      <c r="B77" s="15"/>
      <c r="L77" s="14"/>
      <c r="M77" s="14"/>
      <c r="N77" s="14"/>
      <c r="O77" s="14"/>
    </row>
    <row r="78" spans="2:19">
      <c r="B78" s="15"/>
      <c r="L78" s="14"/>
      <c r="M78" s="14"/>
      <c r="N78" s="14"/>
      <c r="O78" s="14"/>
    </row>
    <row r="79" spans="2:19">
      <c r="B79" s="15"/>
      <c r="L79" s="14"/>
      <c r="M79" s="14"/>
      <c r="N79" s="14"/>
      <c r="O79" s="14"/>
    </row>
    <row r="80" spans="2:19">
      <c r="B80" s="15"/>
      <c r="L80" s="14"/>
      <c r="M80" s="14"/>
      <c r="N80" s="14"/>
      <c r="O80" s="14"/>
    </row>
    <row r="81" spans="2:15">
      <c r="B81" s="15"/>
      <c r="L81" s="14"/>
      <c r="M81" s="14"/>
      <c r="N81" s="14"/>
      <c r="O81" s="14"/>
    </row>
    <row r="82" spans="2:15">
      <c r="B82" s="15"/>
      <c r="L82" s="14"/>
      <c r="M82" s="14"/>
      <c r="N82" s="14"/>
      <c r="O82" s="14"/>
    </row>
    <row r="83" spans="2:15">
      <c r="B83" s="15"/>
      <c r="L83" s="14"/>
      <c r="M83" s="14"/>
      <c r="N83" s="14"/>
      <c r="O83" s="14"/>
    </row>
    <row r="84" spans="2:15">
      <c r="B84" s="15"/>
      <c r="L84" s="14"/>
      <c r="M84" s="14"/>
      <c r="N84" s="14"/>
      <c r="O84" s="14"/>
    </row>
    <row r="85" spans="2:15">
      <c r="B85" s="15"/>
      <c r="L85" s="14"/>
      <c r="M85" s="14"/>
      <c r="N85" s="14"/>
      <c r="O85" s="14"/>
    </row>
    <row r="86" spans="2:15">
      <c r="B86" s="15"/>
      <c r="L86" s="14"/>
      <c r="M86" s="14"/>
      <c r="N86" s="14"/>
      <c r="O86" s="14"/>
    </row>
    <row r="87" spans="2:15">
      <c r="B87" s="15"/>
      <c r="L87" s="14"/>
      <c r="M87" s="14"/>
      <c r="N87" s="14"/>
      <c r="O87" s="14"/>
    </row>
    <row r="88" spans="2:15">
      <c r="B88" s="15"/>
      <c r="L88" s="14"/>
      <c r="M88" s="14"/>
      <c r="N88" s="14"/>
      <c r="O88" s="14"/>
    </row>
    <row r="89" spans="2:15">
      <c r="B89" s="15"/>
      <c r="L89" s="14"/>
      <c r="M89" s="14"/>
      <c r="N89" s="14"/>
      <c r="O89" s="14"/>
    </row>
    <row r="90" spans="2:15">
      <c r="B90" s="15"/>
      <c r="L90" s="14"/>
      <c r="M90" s="14"/>
      <c r="N90" s="14"/>
      <c r="O90" s="14"/>
    </row>
    <row r="91" spans="2:15">
      <c r="B91" s="15"/>
      <c r="L91" s="14"/>
      <c r="M91" s="14"/>
      <c r="N91" s="14"/>
      <c r="O91" s="14"/>
    </row>
    <row r="92" spans="2:15">
      <c r="B92" s="15"/>
      <c r="L92" s="14"/>
      <c r="M92" s="14"/>
      <c r="N92" s="14"/>
      <c r="O92" s="14"/>
    </row>
    <row r="93" spans="2:15">
      <c r="B93" s="15"/>
      <c r="L93" s="14"/>
      <c r="M93" s="14"/>
      <c r="N93" s="14"/>
      <c r="O93" s="14"/>
    </row>
    <row r="94" spans="2:15">
      <c r="B94" s="15"/>
      <c r="L94" s="14"/>
      <c r="M94" s="14"/>
      <c r="N94" s="14"/>
      <c r="O94" s="14"/>
    </row>
    <row r="95" spans="2:15">
      <c r="B95" s="15"/>
      <c r="L95" s="14"/>
      <c r="M95" s="14"/>
      <c r="N95" s="14"/>
      <c r="O95" s="14"/>
    </row>
    <row r="96" spans="2:15">
      <c r="B96" s="15"/>
      <c r="L96" s="14"/>
      <c r="M96" s="14"/>
      <c r="N96" s="14"/>
      <c r="O96" s="14"/>
    </row>
    <row r="97" spans="2:15">
      <c r="B97" s="15"/>
      <c r="L97" s="14"/>
      <c r="M97" s="14"/>
      <c r="N97" s="14"/>
      <c r="O97" s="14"/>
    </row>
    <row r="98" spans="2:15">
      <c r="B98" s="15"/>
      <c r="L98" s="14"/>
      <c r="M98" s="14"/>
      <c r="N98" s="14"/>
      <c r="O98" s="14"/>
    </row>
    <row r="99" spans="2:15">
      <c r="B99" s="15"/>
    </row>
    <row r="100" spans="2:15">
      <c r="B100" s="15"/>
    </row>
    <row r="101" spans="2:15">
      <c r="B101" s="15"/>
    </row>
    <row r="102" spans="2:15">
      <c r="B102" s="15"/>
    </row>
    <row r="103" spans="2:15">
      <c r="B103" s="15"/>
    </row>
    <row r="104" spans="2:15">
      <c r="B104" s="15"/>
    </row>
    <row r="105" spans="2:15">
      <c r="B105" s="15"/>
    </row>
    <row r="106" spans="2:15">
      <c r="B106" s="15"/>
    </row>
    <row r="107" spans="2:15">
      <c r="B107" s="15"/>
    </row>
    <row r="108" spans="2:15">
      <c r="B108" s="15"/>
    </row>
    <row r="109" spans="2:15">
      <c r="B109" s="15"/>
    </row>
    <row r="110" spans="2:15">
      <c r="B110" s="15"/>
    </row>
    <row r="111" spans="2:15">
      <c r="B111" s="15"/>
    </row>
    <row r="112" spans="2:15">
      <c r="B112" s="15"/>
    </row>
    <row r="113" spans="2:2">
      <c r="B113" s="15"/>
    </row>
    <row r="114" spans="2:2">
      <c r="B114" s="15"/>
    </row>
    <row r="189" spans="3:6">
      <c r="C189" s="15"/>
      <c r="D189" s="14"/>
      <c r="E189" s="14"/>
      <c r="F189" s="13"/>
    </row>
    <row r="190" spans="3:6">
      <c r="C190" s="15"/>
      <c r="D190" s="14"/>
      <c r="E190" s="14"/>
      <c r="F190" s="13"/>
    </row>
    <row r="191" spans="3:6">
      <c r="C191" s="15"/>
      <c r="D191" s="14"/>
      <c r="E191" s="14"/>
      <c r="F191" s="13"/>
    </row>
    <row r="192" spans="3:6">
      <c r="C192" s="15"/>
      <c r="D192" s="14"/>
      <c r="E192" s="14"/>
      <c r="F192" s="13"/>
    </row>
    <row r="193" spans="3:6">
      <c r="C193" s="15"/>
      <c r="D193" s="14"/>
      <c r="E193" s="14"/>
      <c r="F193" s="13"/>
    </row>
    <row r="194" spans="3:6">
      <c r="C194" s="15"/>
      <c r="D194" s="14"/>
      <c r="E194" s="14"/>
      <c r="F194" s="1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94"/>
  <sheetViews>
    <sheetView workbookViewId="0">
      <selection activeCell="A43" sqref="A43"/>
    </sheetView>
  </sheetViews>
  <sheetFormatPr defaultRowHeight="12.75"/>
  <cols>
    <col min="1" max="1" width="33" customWidth="1"/>
    <col min="2" max="2" width="3.85546875" customWidth="1"/>
    <col min="3" max="3" width="7.7109375" customWidth="1"/>
    <col min="4" max="4" width="10.42578125" customWidth="1"/>
    <col min="5" max="5" width="11.7109375" customWidth="1"/>
    <col min="6" max="6" width="11.85546875" customWidth="1"/>
    <col min="7" max="7" width="15.28515625" customWidth="1"/>
    <col min="8" max="8" width="7.7109375" customWidth="1"/>
    <col min="9" max="9" width="10.5703125" customWidth="1"/>
    <col min="10" max="10" width="11" customWidth="1"/>
    <col min="11" max="11" width="10.85546875" customWidth="1"/>
    <col min="12" max="12" width="9.85546875" customWidth="1"/>
    <col min="13" max="13" width="15.140625" customWidth="1"/>
    <col min="14" max="14" width="8.28515625" customWidth="1"/>
    <col min="15" max="15" width="11.7109375" customWidth="1"/>
    <col min="16" max="16" width="14.7109375" customWidth="1"/>
    <col min="19" max="19" width="15.28515625" customWidth="1"/>
  </cols>
  <sheetData>
    <row r="1" spans="1:19" ht="20.25" customHeight="1">
      <c r="A1" s="16" t="s">
        <v>22</v>
      </c>
      <c r="B1" s="17" t="s">
        <v>21</v>
      </c>
      <c r="C1" s="18">
        <v>0</v>
      </c>
      <c r="D1" s="19" t="s">
        <v>6</v>
      </c>
      <c r="E1" s="20"/>
      <c r="F1" s="16" t="s">
        <v>15</v>
      </c>
      <c r="G1" t="s">
        <v>16</v>
      </c>
      <c r="K1" s="1"/>
      <c r="L1" s="1"/>
      <c r="M1" s="1"/>
      <c r="N1" s="1"/>
      <c r="O1" s="1"/>
    </row>
    <row r="2" spans="1:19" ht="19.5" customHeight="1">
      <c r="A2" s="16" t="s">
        <v>2</v>
      </c>
      <c r="B2" s="17" t="s">
        <v>1</v>
      </c>
      <c r="C2" s="16">
        <v>33</v>
      </c>
      <c r="D2" s="17"/>
      <c r="E2" s="20"/>
      <c r="F2" s="16" t="s">
        <v>17</v>
      </c>
      <c r="G2" s="17" t="s">
        <v>18</v>
      </c>
      <c r="K2" s="4"/>
      <c r="L2" s="5"/>
      <c r="M2" s="1"/>
      <c r="N2" s="6"/>
      <c r="O2" s="1"/>
    </row>
    <row r="3" spans="1:19" ht="18.75" customHeight="1">
      <c r="A3" s="16" t="s">
        <v>4</v>
      </c>
      <c r="B3" s="21" t="s">
        <v>3</v>
      </c>
      <c r="C3" s="18">
        <v>122</v>
      </c>
      <c r="D3" s="19" t="s">
        <v>7</v>
      </c>
      <c r="E3" s="20"/>
      <c r="F3" s="3" t="s">
        <v>19</v>
      </c>
      <c r="G3" s="17" t="s">
        <v>20</v>
      </c>
      <c r="K3" s="4"/>
      <c r="L3" s="5"/>
      <c r="M3" s="1"/>
      <c r="N3" s="7"/>
      <c r="O3" s="8"/>
    </row>
    <row r="4" spans="1:19" ht="18.75">
      <c r="A4" s="16" t="s">
        <v>0</v>
      </c>
      <c r="B4" s="21" t="s">
        <v>12</v>
      </c>
      <c r="C4" s="18">
        <v>64</v>
      </c>
      <c r="D4" s="19" t="s">
        <v>7</v>
      </c>
      <c r="E4" s="20"/>
      <c r="F4" s="16" t="s">
        <v>8</v>
      </c>
      <c r="G4" s="17" t="s">
        <v>23</v>
      </c>
      <c r="K4" s="9"/>
      <c r="L4" s="5"/>
      <c r="M4" s="10"/>
      <c r="N4" s="5"/>
      <c r="O4" s="8"/>
    </row>
    <row r="5" spans="1:19" ht="18" customHeight="1">
      <c r="A5" s="16" t="s">
        <v>11</v>
      </c>
      <c r="B5" s="17" t="s">
        <v>14</v>
      </c>
      <c r="C5" s="20">
        <v>15</v>
      </c>
      <c r="D5" s="17" t="s">
        <v>5</v>
      </c>
      <c r="E5" s="20"/>
      <c r="F5" s="17"/>
      <c r="G5" s="17"/>
      <c r="K5" s="9"/>
      <c r="L5" s="11"/>
      <c r="M5" s="1"/>
      <c r="N5" s="12"/>
      <c r="O5" s="8"/>
    </row>
    <row r="6" spans="1:19" ht="17.25" customHeight="1">
      <c r="A6" s="16" t="s">
        <v>10</v>
      </c>
      <c r="B6" s="17" t="s">
        <v>13</v>
      </c>
      <c r="C6" s="20">
        <v>1</v>
      </c>
      <c r="D6" s="17"/>
      <c r="E6" s="20"/>
      <c r="G6" s="17"/>
      <c r="J6" s="17"/>
      <c r="K6" s="9"/>
      <c r="L6" s="5"/>
      <c r="M6" s="1"/>
      <c r="N6" s="12"/>
      <c r="O6" s="8"/>
    </row>
    <row r="7" spans="1:19" ht="15.75">
      <c r="A7" s="16"/>
      <c r="B7" s="17"/>
      <c r="C7" s="20"/>
      <c r="D7" s="17"/>
      <c r="E7" s="20"/>
      <c r="G7" s="17"/>
      <c r="K7" s="9"/>
      <c r="L7" s="11"/>
      <c r="M7" s="1"/>
      <c r="N7" s="12"/>
      <c r="O7" s="8"/>
    </row>
    <row r="8" spans="1:19" ht="18">
      <c r="B8" s="2"/>
    </row>
    <row r="9" spans="1:19">
      <c r="A9" s="16"/>
      <c r="B9" s="17"/>
      <c r="C9" s="27" t="s">
        <v>9</v>
      </c>
      <c r="D9" s="27">
        <v>1</v>
      </c>
      <c r="E9" s="27">
        <v>2</v>
      </c>
      <c r="F9" s="27">
        <v>3</v>
      </c>
      <c r="G9" s="27" t="s">
        <v>8</v>
      </c>
      <c r="H9" s="28"/>
      <c r="I9" s="27" t="s">
        <v>9</v>
      </c>
      <c r="J9" s="27">
        <v>1</v>
      </c>
      <c r="K9" s="27">
        <v>2</v>
      </c>
      <c r="L9" s="27">
        <v>3</v>
      </c>
      <c r="M9" s="27" t="s">
        <v>8</v>
      </c>
      <c r="N9" s="28"/>
      <c r="O9" s="27" t="s">
        <v>9</v>
      </c>
      <c r="P9" s="27">
        <v>1</v>
      </c>
      <c r="Q9" s="27">
        <v>2</v>
      </c>
      <c r="R9" s="27">
        <v>3</v>
      </c>
      <c r="S9" s="27" t="s">
        <v>8</v>
      </c>
    </row>
    <row r="10" spans="1:19">
      <c r="A10" s="16"/>
      <c r="B10" s="17"/>
      <c r="C10" s="24">
        <v>1</v>
      </c>
      <c r="D10" s="26">
        <f>$C$1/($C$3*$C$5*SIN(C10*PI()/180))</f>
        <v>0</v>
      </c>
      <c r="E10" s="26">
        <f>(TAN($C$2*PI()/180))/(TAN(C10*PI()/180))</f>
        <v>37.20453609700921</v>
      </c>
      <c r="F10" s="26">
        <f>($C$6*$C$4*TAN($C$2*PI()/180))/($C$3*TAN(C10*PI()/180))</f>
        <v>19.517133690234342</v>
      </c>
      <c r="G10" s="26">
        <f>D10+E10-F10</f>
        <v>17.687402406774869</v>
      </c>
      <c r="H10" s="25"/>
      <c r="I10" s="24">
        <v>30.5</v>
      </c>
      <c r="J10" s="26">
        <f>$C$1/($C$3*$C$5*SIN(I10*PI()/180))</f>
        <v>0</v>
      </c>
      <c r="K10" s="26">
        <f>(TAN($C$2*PI()/180))/(TAN(I10*PI()/180))</f>
        <v>1.1024753203817339</v>
      </c>
      <c r="L10" s="26">
        <f>($C$6*$C$4*TAN($C$2*PI()/180))/($C$3*TAN(I10*PI()/180))</f>
        <v>0.57834770905271293</v>
      </c>
      <c r="M10" s="26">
        <f>J10+K10-L10</f>
        <v>0.52412761132902097</v>
      </c>
      <c r="N10" s="25"/>
      <c r="O10" s="24">
        <v>60.5</v>
      </c>
      <c r="P10" s="26">
        <f t="shared" ref="P10:P69" si="0">$C$1/($C$3*$C$5*SIN(O10*PI()/180))</f>
        <v>0</v>
      </c>
      <c r="Q10" s="26">
        <f t="shared" ref="Q10:Q69" si="1">(TAN($C$2*PI()/180))/(TAN(O10*PI()/180))</f>
        <v>0.36741713817958882</v>
      </c>
      <c r="R10" s="26">
        <f t="shared" ref="R10:R69" si="2">($C$6*$C$4*TAN($C$2*PI()/180))/($C$3*TAN(O10*PI()/180))</f>
        <v>0.19274341674994824</v>
      </c>
      <c r="S10" s="26">
        <f t="shared" ref="S10:S69" si="3">P10+Q10-R10</f>
        <v>0.17467372142964058</v>
      </c>
    </row>
    <row r="11" spans="1:19">
      <c r="A11" s="16"/>
      <c r="B11" s="21"/>
      <c r="C11" s="24">
        <v>1.5</v>
      </c>
      <c r="D11" s="26">
        <f t="shared" ref="D11:D68" si="4">$C$1/($C$3*$C$5*SIN(C11*PI()/180))</f>
        <v>0</v>
      </c>
      <c r="E11" s="26">
        <f t="shared" ref="E11:E68" si="5">(TAN($C$2*PI()/180))/(TAN(C11*PI()/180))</f>
        <v>24.799875440002502</v>
      </c>
      <c r="F11" s="26">
        <f t="shared" ref="F11:F68" si="6">($C$6*$C$4*TAN($C$2*PI()/180))/($C$3*TAN(C11*PI()/180))</f>
        <v>13.009770722624262</v>
      </c>
      <c r="G11" s="26">
        <f t="shared" ref="G11:G68" si="7">D11+E11-F11</f>
        <v>11.79010471737824</v>
      </c>
      <c r="H11" s="25"/>
      <c r="I11" s="24">
        <v>31</v>
      </c>
      <c r="J11" s="26">
        <f t="shared" ref="J11:J68" si="8">$C$1/($C$3*$C$5*SIN(I11*PI()/180))</f>
        <v>0</v>
      </c>
      <c r="K11" s="26">
        <f t="shared" ref="K11:K68" si="9">(TAN($C$2*PI()/180))/(TAN(I11*PI()/180))</f>
        <v>1.0807957330412488</v>
      </c>
      <c r="L11" s="26">
        <f t="shared" ref="L11:L68" si="10">($C$6*$C$4*TAN($C$2*PI()/180))/($C$3*TAN(I11*PI()/180))</f>
        <v>0.56697481077573697</v>
      </c>
      <c r="M11" s="26">
        <f t="shared" ref="M11:M68" si="11">J11+K11-L11</f>
        <v>0.51382092226551179</v>
      </c>
      <c r="N11" s="25"/>
      <c r="O11" s="24">
        <v>61</v>
      </c>
      <c r="P11" s="26">
        <f t="shared" si="0"/>
        <v>0</v>
      </c>
      <c r="Q11" s="26">
        <f t="shared" si="1"/>
        <v>0.35997250699153782</v>
      </c>
      <c r="R11" s="26">
        <f t="shared" si="2"/>
        <v>0.1888380364545772</v>
      </c>
      <c r="S11" s="26">
        <f t="shared" si="3"/>
        <v>0.17113447053696063</v>
      </c>
    </row>
    <row r="12" spans="1:19">
      <c r="A12" s="16"/>
      <c r="B12" s="21"/>
      <c r="C12" s="24">
        <v>2</v>
      </c>
      <c r="D12" s="26">
        <f t="shared" si="4"/>
        <v>0</v>
      </c>
      <c r="E12" s="26">
        <f t="shared" si="5"/>
        <v>18.596600322652534</v>
      </c>
      <c r="F12" s="26">
        <f t="shared" si="6"/>
        <v>9.7555936118832971</v>
      </c>
      <c r="G12" s="26">
        <f t="shared" si="7"/>
        <v>8.8410067107692374</v>
      </c>
      <c r="H12" s="25"/>
      <c r="I12" s="24">
        <v>31.5</v>
      </c>
      <c r="J12" s="26">
        <f t="shared" si="8"/>
        <v>0</v>
      </c>
      <c r="K12" s="26">
        <f t="shared" si="9"/>
        <v>1.0597368765936044</v>
      </c>
      <c r="L12" s="26">
        <f t="shared" si="10"/>
        <v>0.55592754181959569</v>
      </c>
      <c r="M12" s="26">
        <f t="shared" si="11"/>
        <v>0.50380933477400869</v>
      </c>
      <c r="N12" s="25"/>
      <c r="O12" s="24">
        <v>61.5</v>
      </c>
      <c r="P12" s="26">
        <f t="shared" si="0"/>
        <v>0</v>
      </c>
      <c r="Q12" s="26">
        <f t="shared" si="1"/>
        <v>0.35259955411506777</v>
      </c>
      <c r="R12" s="26">
        <f t="shared" si="2"/>
        <v>0.18497025789642901</v>
      </c>
      <c r="S12" s="26">
        <f t="shared" si="3"/>
        <v>0.16762929621863876</v>
      </c>
    </row>
    <row r="13" spans="1:19">
      <c r="A13" s="16"/>
      <c r="B13" s="17"/>
      <c r="C13" s="24">
        <v>2.5</v>
      </c>
      <c r="D13" s="26">
        <f t="shared" si="4"/>
        <v>0</v>
      </c>
      <c r="E13" s="26">
        <f t="shared" si="5"/>
        <v>14.873879259966767</v>
      </c>
      <c r="F13" s="26">
        <f t="shared" si="6"/>
        <v>7.8026907593268291</v>
      </c>
      <c r="G13" s="26">
        <f t="shared" si="7"/>
        <v>7.0711885006399378</v>
      </c>
      <c r="H13" s="25"/>
      <c r="I13" s="24">
        <v>32</v>
      </c>
      <c r="J13" s="26">
        <f t="shared" si="8"/>
        <v>0</v>
      </c>
      <c r="K13" s="26">
        <f t="shared" si="9"/>
        <v>1.0392693948154204</v>
      </c>
      <c r="L13" s="26">
        <f t="shared" si="10"/>
        <v>0.54519050219825327</v>
      </c>
      <c r="M13" s="26">
        <f t="shared" si="11"/>
        <v>0.49407889261716709</v>
      </c>
      <c r="N13" s="25"/>
      <c r="O13" s="24">
        <v>62</v>
      </c>
      <c r="P13" s="26">
        <f t="shared" si="0"/>
        <v>0</v>
      </c>
      <c r="Q13" s="26">
        <f t="shared" si="1"/>
        <v>0.34529614229569722</v>
      </c>
      <c r="R13" s="26">
        <f t="shared" si="2"/>
        <v>0.18113895989282477</v>
      </c>
      <c r="S13" s="26">
        <f t="shared" si="3"/>
        <v>0.16415718240287244</v>
      </c>
    </row>
    <row r="14" spans="1:19">
      <c r="A14" s="16"/>
      <c r="B14" s="17"/>
      <c r="C14" s="24">
        <v>3</v>
      </c>
      <c r="D14" s="26">
        <f t="shared" si="4"/>
        <v>0</v>
      </c>
      <c r="E14" s="26">
        <f t="shared" si="5"/>
        <v>12.3914350518503</v>
      </c>
      <c r="F14" s="26">
        <f t="shared" si="6"/>
        <v>6.5004249452329432</v>
      </c>
      <c r="G14" s="26">
        <f t="shared" si="7"/>
        <v>5.8910101066173564</v>
      </c>
      <c r="H14" s="25"/>
      <c r="I14" s="24">
        <v>32.5</v>
      </c>
      <c r="J14" s="26">
        <f t="shared" si="8"/>
        <v>0</v>
      </c>
      <c r="K14" s="26">
        <f t="shared" si="9"/>
        <v>1.0193657327127148</v>
      </c>
      <c r="L14" s="26">
        <f t="shared" si="10"/>
        <v>0.53474923683289954</v>
      </c>
      <c r="M14" s="26">
        <f t="shared" si="11"/>
        <v>0.48461649587981526</v>
      </c>
      <c r="N14" s="25"/>
      <c r="O14" s="24">
        <v>62.5</v>
      </c>
      <c r="P14" s="26">
        <f t="shared" si="0"/>
        <v>0</v>
      </c>
      <c r="Q14" s="26">
        <f t="shared" si="1"/>
        <v>0.33806019539673654</v>
      </c>
      <c r="R14" s="26">
        <f t="shared" si="2"/>
        <v>0.17734305332287817</v>
      </c>
      <c r="S14" s="26">
        <f t="shared" si="3"/>
        <v>0.16071714207385837</v>
      </c>
    </row>
    <row r="15" spans="1:19">
      <c r="C15" s="24">
        <v>3.5</v>
      </c>
      <c r="D15" s="26">
        <f t="shared" si="4"/>
        <v>0</v>
      </c>
      <c r="E15" s="26">
        <f t="shared" si="5"/>
        <v>10.617720293861028</v>
      </c>
      <c r="F15" s="26">
        <f t="shared" si="6"/>
        <v>5.5699516295664404</v>
      </c>
      <c r="G15" s="26">
        <f t="shared" si="7"/>
        <v>5.0477686642945878</v>
      </c>
      <c r="H15" s="25"/>
      <c r="I15" s="24">
        <v>33</v>
      </c>
      <c r="J15" s="26">
        <f t="shared" si="8"/>
        <v>0</v>
      </c>
      <c r="K15" s="26">
        <f t="shared" si="9"/>
        <v>1</v>
      </c>
      <c r="L15" s="26">
        <f t="shared" si="10"/>
        <v>0.52459016393442626</v>
      </c>
      <c r="M15" s="26">
        <f t="shared" si="11"/>
        <v>0.47540983606557374</v>
      </c>
      <c r="N15" s="25"/>
      <c r="O15" s="24">
        <v>63</v>
      </c>
      <c r="P15" s="26">
        <f t="shared" si="0"/>
        <v>0</v>
      </c>
      <c r="Q15" s="26">
        <f t="shared" si="1"/>
        <v>0.33088969582905681</v>
      </c>
      <c r="R15" s="26">
        <f t="shared" si="2"/>
        <v>0.17358147977917734</v>
      </c>
      <c r="S15" s="26">
        <f t="shared" si="3"/>
        <v>0.15730821604987946</v>
      </c>
    </row>
    <row r="16" spans="1:19">
      <c r="A16" s="15"/>
      <c r="B16" s="22"/>
      <c r="C16" s="24">
        <v>4</v>
      </c>
      <c r="D16" s="26">
        <f t="shared" si="4"/>
        <v>0</v>
      </c>
      <c r="E16" s="26">
        <f t="shared" si="5"/>
        <v>9.2869612548921463</v>
      </c>
      <c r="F16" s="26">
        <f t="shared" si="6"/>
        <v>4.8718485271565362</v>
      </c>
      <c r="G16" s="26">
        <f t="shared" si="7"/>
        <v>4.4151127277356101</v>
      </c>
      <c r="H16" s="25"/>
      <c r="I16" s="24">
        <v>33.5</v>
      </c>
      <c r="J16" s="26">
        <f t="shared" si="8"/>
        <v>0</v>
      </c>
      <c r="K16" s="26">
        <f t="shared" si="9"/>
        <v>0.98114784680354794</v>
      </c>
      <c r="L16" s="26">
        <f t="shared" si="10"/>
        <v>0.51470050979858251</v>
      </c>
      <c r="M16" s="26">
        <f t="shared" si="11"/>
        <v>0.46644733700496543</v>
      </c>
      <c r="N16" s="25"/>
      <c r="O16" s="24">
        <v>63.5</v>
      </c>
      <c r="P16" s="26">
        <f t="shared" si="0"/>
        <v>0</v>
      </c>
      <c r="Q16" s="26">
        <f t="shared" si="1"/>
        <v>0.32378268209852346</v>
      </c>
      <c r="R16" s="26">
        <f t="shared" si="2"/>
        <v>0.16985321028119266</v>
      </c>
      <c r="S16" s="26">
        <f t="shared" si="3"/>
        <v>0.1539294718173308</v>
      </c>
    </row>
    <row r="17" spans="1:19">
      <c r="A17" s="15"/>
      <c r="B17" s="22"/>
      <c r="C17" s="24">
        <v>4.5</v>
      </c>
      <c r="D17" s="31">
        <f t="shared" si="4"/>
        <v>0</v>
      </c>
      <c r="E17" s="31">
        <f t="shared" si="5"/>
        <v>8.2515058363940259</v>
      </c>
      <c r="F17" s="31">
        <f t="shared" si="6"/>
        <v>4.3286587994198173</v>
      </c>
      <c r="G17" s="31">
        <f t="shared" si="7"/>
        <v>3.9228470369742086</v>
      </c>
      <c r="H17" s="25"/>
      <c r="I17" s="24">
        <v>34</v>
      </c>
      <c r="J17" s="26">
        <f t="shared" si="8"/>
        <v>0</v>
      </c>
      <c r="K17" s="26">
        <f t="shared" si="9"/>
        <v>0.96278635033042881</v>
      </c>
      <c r="L17" s="26">
        <f t="shared" si="10"/>
        <v>0.50506824935366756</v>
      </c>
      <c r="M17" s="26">
        <f t="shared" si="11"/>
        <v>0.45771810097676124</v>
      </c>
      <c r="N17" s="25"/>
      <c r="O17" s="24">
        <v>64</v>
      </c>
      <c r="P17" s="26">
        <f t="shared" si="0"/>
        <v>0</v>
      </c>
      <c r="Q17" s="26">
        <f t="shared" si="1"/>
        <v>0.31673724646454776</v>
      </c>
      <c r="R17" s="26">
        <f t="shared" si="2"/>
        <v>0.1661572440469759</v>
      </c>
      <c r="S17" s="26">
        <f t="shared" si="3"/>
        <v>0.15058000241757186</v>
      </c>
    </row>
    <row r="18" spans="1:19">
      <c r="A18" s="15"/>
      <c r="B18" s="22"/>
      <c r="C18" s="24">
        <v>5</v>
      </c>
      <c r="D18" s="31">
        <f t="shared" si="4"/>
        <v>0</v>
      </c>
      <c r="E18" s="31">
        <f t="shared" si="5"/>
        <v>7.4227627560579075</v>
      </c>
      <c r="F18" s="31">
        <f t="shared" si="6"/>
        <v>3.8939083310467715</v>
      </c>
      <c r="G18" s="31">
        <f t="shared" si="7"/>
        <v>3.528854425011136</v>
      </c>
      <c r="H18" s="25"/>
      <c r="I18" s="24">
        <v>34.5</v>
      </c>
      <c r="J18" s="26">
        <f t="shared" si="8"/>
        <v>0</v>
      </c>
      <c r="K18" s="26">
        <f t="shared" si="9"/>
        <v>0.94489391139082024</v>
      </c>
      <c r="L18" s="26">
        <f t="shared" si="10"/>
        <v>0.49568205187715164</v>
      </c>
      <c r="M18" s="26">
        <f t="shared" si="11"/>
        <v>0.4492118595136686</v>
      </c>
      <c r="N18" s="25"/>
      <c r="O18" s="24">
        <v>64.5</v>
      </c>
      <c r="P18" s="26">
        <f t="shared" si="0"/>
        <v>0</v>
      </c>
      <c r="Q18" s="26">
        <f t="shared" si="1"/>
        <v>0.30975153270361283</v>
      </c>
      <c r="R18" s="26">
        <f t="shared" si="2"/>
        <v>0.16249260731992804</v>
      </c>
      <c r="S18" s="26">
        <f t="shared" si="3"/>
        <v>0.14725892538368479</v>
      </c>
    </row>
    <row r="19" spans="1:19">
      <c r="A19" s="15"/>
      <c r="B19" s="22"/>
      <c r="C19" s="24">
        <v>5.5</v>
      </c>
      <c r="D19" s="31">
        <f t="shared" si="4"/>
        <v>0</v>
      </c>
      <c r="E19" s="31">
        <f t="shared" si="5"/>
        <v>6.7443557222129762</v>
      </c>
      <c r="F19" s="31">
        <f t="shared" si="6"/>
        <v>3.5380226739477911</v>
      </c>
      <c r="G19" s="31">
        <f t="shared" si="7"/>
        <v>3.2063330482651851</v>
      </c>
      <c r="H19" s="25"/>
      <c r="I19" s="24">
        <v>35</v>
      </c>
      <c r="J19" s="26">
        <f t="shared" si="8"/>
        <v>0</v>
      </c>
      <c r="K19" s="26">
        <f t="shared" si="9"/>
        <v>0.92745015978821888</v>
      </c>
      <c r="L19" s="26">
        <f t="shared" si="10"/>
        <v>0.48653123136431153</v>
      </c>
      <c r="M19" s="26">
        <f t="shared" si="11"/>
        <v>0.44091892842390734</v>
      </c>
      <c r="N19" s="25"/>
      <c r="O19" s="24">
        <v>65</v>
      </c>
      <c r="P19" s="26">
        <f t="shared" si="0"/>
        <v>0</v>
      </c>
      <c r="Q19" s="26">
        <f t="shared" si="1"/>
        <v>0.30282373397200518</v>
      </c>
      <c r="R19" s="26">
        <f t="shared" si="2"/>
        <v>0.15885835224760927</v>
      </c>
      <c r="S19" s="26">
        <f t="shared" si="3"/>
        <v>0.14396538172439591</v>
      </c>
    </row>
    <row r="20" spans="1:19">
      <c r="A20" s="15"/>
      <c r="B20" s="22"/>
      <c r="C20" s="24">
        <v>6</v>
      </c>
      <c r="D20" s="31">
        <f t="shared" si="4"/>
        <v>0</v>
      </c>
      <c r="E20" s="31">
        <f t="shared" si="5"/>
        <v>6.1787005210206356</v>
      </c>
      <c r="F20" s="31">
        <f t="shared" si="6"/>
        <v>3.2412855192239403</v>
      </c>
      <c r="G20" s="31">
        <f t="shared" si="7"/>
        <v>2.9374150017966953</v>
      </c>
      <c r="H20" s="25"/>
      <c r="I20" s="24">
        <v>35.5</v>
      </c>
      <c r="J20" s="26">
        <f t="shared" si="8"/>
        <v>0</v>
      </c>
      <c r="K20" s="26">
        <f t="shared" si="9"/>
        <v>0.91043586770323226</v>
      </c>
      <c r="L20" s="26">
        <f t="shared" si="10"/>
        <v>0.47760570109022021</v>
      </c>
      <c r="M20" s="26">
        <f t="shared" si="11"/>
        <v>0.43283016661301205</v>
      </c>
      <c r="N20" s="25"/>
      <c r="O20" s="24">
        <v>65.5</v>
      </c>
      <c r="P20" s="26">
        <f t="shared" si="0"/>
        <v>0</v>
      </c>
      <c r="Q20" s="26">
        <f t="shared" si="1"/>
        <v>0.29595209076232942</v>
      </c>
      <c r="R20" s="26">
        <f t="shared" si="2"/>
        <v>0.15525355580974659</v>
      </c>
      <c r="S20" s="26">
        <f t="shared" si="3"/>
        <v>0.14069853495258283</v>
      </c>
    </row>
    <row r="21" spans="1:19">
      <c r="A21" s="15"/>
      <c r="B21" s="22"/>
      <c r="C21" s="24">
        <v>6.5</v>
      </c>
      <c r="D21" s="31">
        <f t="shared" si="4"/>
        <v>0</v>
      </c>
      <c r="E21" s="31">
        <f t="shared" si="5"/>
        <v>5.6997772941905787</v>
      </c>
      <c r="F21" s="31">
        <f t="shared" si="6"/>
        <v>2.9900471051491562</v>
      </c>
      <c r="G21" s="31">
        <f t="shared" si="7"/>
        <v>2.7097301890414225</v>
      </c>
      <c r="H21" s="25"/>
      <c r="I21" s="24">
        <v>36</v>
      </c>
      <c r="J21" s="26">
        <f t="shared" si="8"/>
        <v>0</v>
      </c>
      <c r="K21" s="26">
        <f t="shared" si="9"/>
        <v>0.89383287029375225</v>
      </c>
      <c r="L21" s="26">
        <f t="shared" si="10"/>
        <v>0.46889593195737822</v>
      </c>
      <c r="M21" s="26">
        <f t="shared" si="11"/>
        <v>0.42493693833637403</v>
      </c>
      <c r="N21" s="25"/>
      <c r="O21" s="24">
        <v>66</v>
      </c>
      <c r="P21" s="26">
        <f t="shared" si="0"/>
        <v>0</v>
      </c>
      <c r="Q21" s="26">
        <f t="shared" si="1"/>
        <v>0.28913488894870826</v>
      </c>
      <c r="R21" s="26">
        <f t="shared" si="2"/>
        <v>0.151677318792765</v>
      </c>
      <c r="S21" s="26">
        <f t="shared" si="3"/>
        <v>0.13745757015594326</v>
      </c>
    </row>
    <row r="22" spans="1:19">
      <c r="A22" s="15"/>
      <c r="B22" s="22"/>
      <c r="C22" s="24">
        <v>7</v>
      </c>
      <c r="D22" s="31">
        <f t="shared" si="4"/>
        <v>0</v>
      </c>
      <c r="E22" s="31">
        <f t="shared" si="5"/>
        <v>5.2890004119577236</v>
      </c>
      <c r="F22" s="31">
        <f t="shared" si="6"/>
        <v>2.7745575931581499</v>
      </c>
      <c r="G22" s="31">
        <f t="shared" si="7"/>
        <v>2.5144428187995738</v>
      </c>
      <c r="H22" s="25"/>
      <c r="I22" s="24">
        <v>36.5</v>
      </c>
      <c r="J22" s="26">
        <f t="shared" si="8"/>
        <v>0</v>
      </c>
      <c r="K22" s="26">
        <f t="shared" si="9"/>
        <v>0.87762399281949954</v>
      </c>
      <c r="L22" s="26">
        <f t="shared" si="10"/>
        <v>0.46039291426596696</v>
      </c>
      <c r="M22" s="26">
        <f t="shared" si="11"/>
        <v>0.41723107855353259</v>
      </c>
      <c r="N22" s="25"/>
      <c r="O22" s="24">
        <v>66.5</v>
      </c>
      <c r="P22" s="26">
        <f t="shared" si="0"/>
        <v>0</v>
      </c>
      <c r="Q22" s="26">
        <f t="shared" si="1"/>
        <v>0.28237045791587345</v>
      </c>
      <c r="R22" s="26">
        <f t="shared" si="2"/>
        <v>0.14812876480832707</v>
      </c>
      <c r="S22" s="26">
        <f t="shared" si="3"/>
        <v>0.13424169310754638</v>
      </c>
    </row>
    <row r="23" spans="1:19">
      <c r="A23" s="15"/>
      <c r="B23" s="22"/>
      <c r="C23" s="24">
        <v>7.5</v>
      </c>
      <c r="D23" s="31">
        <f t="shared" si="4"/>
        <v>0</v>
      </c>
      <c r="E23" s="31">
        <f t="shared" si="5"/>
        <v>4.9327403968649337</v>
      </c>
      <c r="F23" s="31">
        <f t="shared" si="6"/>
        <v>2.5876670934373425</v>
      </c>
      <c r="G23" s="31">
        <f t="shared" si="7"/>
        <v>2.3450733034275912</v>
      </c>
      <c r="H23" s="25"/>
      <c r="I23" s="24">
        <v>37</v>
      </c>
      <c r="J23" s="26">
        <f t="shared" si="8"/>
        <v>0</v>
      </c>
      <c r="K23" s="26">
        <f t="shared" si="9"/>
        <v>0.86179298367373025</v>
      </c>
      <c r="L23" s="26">
        <f t="shared" si="10"/>
        <v>0.45208812258294045</v>
      </c>
      <c r="M23" s="26">
        <f t="shared" si="11"/>
        <v>0.4097048610907898</v>
      </c>
      <c r="N23" s="25"/>
      <c r="O23" s="24">
        <v>67</v>
      </c>
      <c r="P23" s="26">
        <f t="shared" si="0"/>
        <v>0</v>
      </c>
      <c r="Q23" s="26">
        <f t="shared" si="1"/>
        <v>0.27565716876763519</v>
      </c>
      <c r="R23" s="26">
        <f t="shared" si="2"/>
        <v>0.14460703935351354</v>
      </c>
      <c r="S23" s="26">
        <f t="shared" si="3"/>
        <v>0.13105012941412164</v>
      </c>
    </row>
    <row r="24" spans="1:19">
      <c r="A24" s="15"/>
      <c r="B24" s="22"/>
      <c r="C24" s="24">
        <v>8</v>
      </c>
      <c r="D24" s="31">
        <f t="shared" si="4"/>
        <v>0</v>
      </c>
      <c r="E24" s="31">
        <f t="shared" si="5"/>
        <v>4.6207751261239682</v>
      </c>
      <c r="F24" s="31">
        <f t="shared" si="6"/>
        <v>2.4240131809174916</v>
      </c>
      <c r="G24" s="31">
        <f t="shared" si="7"/>
        <v>2.1967619452064766</v>
      </c>
      <c r="H24" s="25"/>
      <c r="I24" s="24">
        <v>37.5</v>
      </c>
      <c r="J24" s="26">
        <f t="shared" si="8"/>
        <v>0</v>
      </c>
      <c r="K24" s="26">
        <f t="shared" si="9"/>
        <v>0.84632445277073587</v>
      </c>
      <c r="L24" s="26">
        <f t="shared" si="10"/>
        <v>0.44397348342071391</v>
      </c>
      <c r="M24" s="26">
        <f t="shared" si="11"/>
        <v>0.40235096935002196</v>
      </c>
      <c r="N24" s="25"/>
      <c r="O24" s="24">
        <v>67.5</v>
      </c>
      <c r="P24" s="26">
        <f t="shared" si="0"/>
        <v>0</v>
      </c>
      <c r="Q24" s="26">
        <f t="shared" si="1"/>
        <v>0.26899343261047864</v>
      </c>
      <c r="R24" s="26">
        <f t="shared" si="2"/>
        <v>0.14111130891041501</v>
      </c>
      <c r="S24" s="26">
        <f t="shared" si="3"/>
        <v>0.12788212370006363</v>
      </c>
    </row>
    <row r="25" spans="1:19">
      <c r="A25" s="15"/>
      <c r="B25" s="22"/>
      <c r="C25" s="24">
        <v>8.5</v>
      </c>
      <c r="D25" s="31">
        <f t="shared" si="4"/>
        <v>0</v>
      </c>
      <c r="E25" s="31">
        <f t="shared" si="5"/>
        <v>4.3452876684342172</v>
      </c>
      <c r="F25" s="31">
        <f t="shared" si="6"/>
        <v>2.2794951703261468</v>
      </c>
      <c r="G25" s="31">
        <f t="shared" si="7"/>
        <v>2.0657924981080704</v>
      </c>
      <c r="H25" s="25"/>
      <c r="I25" s="24">
        <v>38</v>
      </c>
      <c r="J25" s="26">
        <f t="shared" si="8"/>
        <v>0</v>
      </c>
      <c r="K25" s="26">
        <f t="shared" si="9"/>
        <v>0.83120381479580074</v>
      </c>
      <c r="L25" s="26">
        <f t="shared" si="10"/>
        <v>0.43604134546664963</v>
      </c>
      <c r="M25" s="26">
        <f t="shared" si="11"/>
        <v>0.39516246932915111</v>
      </c>
      <c r="N25" s="25"/>
      <c r="O25" s="24">
        <v>68</v>
      </c>
      <c r="P25" s="26">
        <f t="shared" si="0"/>
        <v>0</v>
      </c>
      <c r="Q25" s="26">
        <f t="shared" si="1"/>
        <v>0.262377698908283</v>
      </c>
      <c r="R25" s="26">
        <f t="shared" si="2"/>
        <v>0.13764076008303372</v>
      </c>
      <c r="S25" s="26">
        <f t="shared" si="3"/>
        <v>0.12473693882524928</v>
      </c>
    </row>
    <row r="26" spans="1:19">
      <c r="A26" s="15"/>
      <c r="B26" s="22"/>
      <c r="C26" s="24">
        <v>9</v>
      </c>
      <c r="D26" s="31">
        <f t="shared" si="4"/>
        <v>0</v>
      </c>
      <c r="E26" s="31">
        <f t="shared" si="5"/>
        <v>4.1001981751922578</v>
      </c>
      <c r="F26" s="31">
        <f t="shared" si="6"/>
        <v>2.1509236328877415</v>
      </c>
      <c r="G26" s="31">
        <f t="shared" si="7"/>
        <v>1.9492745423045164</v>
      </c>
      <c r="H26" s="25"/>
      <c r="I26" s="24">
        <v>38.5</v>
      </c>
      <c r="J26" s="26">
        <f t="shared" si="8"/>
        <v>0</v>
      </c>
      <c r="K26" s="26">
        <f t="shared" si="9"/>
        <v>0.81641723687553969</v>
      </c>
      <c r="L26" s="26">
        <f t="shared" si="10"/>
        <v>0.42828445213143068</v>
      </c>
      <c r="M26" s="26">
        <f t="shared" si="11"/>
        <v>0.38813278474410901</v>
      </c>
      <c r="N26" s="25"/>
      <c r="O26" s="24">
        <v>68.5</v>
      </c>
      <c r="P26" s="26">
        <f t="shared" si="0"/>
        <v>0</v>
      </c>
      <c r="Q26" s="26">
        <f t="shared" si="1"/>
        <v>0.25580845390438645</v>
      </c>
      <c r="R26" s="26">
        <f t="shared" si="2"/>
        <v>0.1341945987695142</v>
      </c>
      <c r="S26" s="26">
        <f t="shared" si="3"/>
        <v>0.12161385513487225</v>
      </c>
    </row>
    <row r="27" spans="1:19">
      <c r="A27" s="15"/>
      <c r="B27" s="23"/>
      <c r="C27" s="24">
        <v>9.5</v>
      </c>
      <c r="D27" s="31">
        <f t="shared" si="4"/>
        <v>0</v>
      </c>
      <c r="E27" s="31">
        <f t="shared" si="5"/>
        <v>3.8807067534219288</v>
      </c>
      <c r="F27" s="31">
        <f t="shared" si="6"/>
        <v>2.0357805919590448</v>
      </c>
      <c r="G27" s="31">
        <f t="shared" si="7"/>
        <v>1.844926161462884</v>
      </c>
      <c r="H27" s="25"/>
      <c r="I27" s="24">
        <v>39</v>
      </c>
      <c r="J27" s="26">
        <f t="shared" si="8"/>
        <v>0</v>
      </c>
      <c r="K27" s="26">
        <f t="shared" si="9"/>
        <v>0.80195159027187735</v>
      </c>
      <c r="L27" s="26">
        <f t="shared" si="10"/>
        <v>0.42069591620819802</v>
      </c>
      <c r="M27" s="26">
        <f t="shared" si="11"/>
        <v>0.38125567406367933</v>
      </c>
      <c r="N27" s="25"/>
      <c r="O27" s="24">
        <v>69</v>
      </c>
      <c r="P27" s="26">
        <f t="shared" si="0"/>
        <v>0</v>
      </c>
      <c r="Q27" s="26">
        <f t="shared" si="1"/>
        <v>0.24928421910743437</v>
      </c>
      <c r="R27" s="26">
        <f t="shared" si="2"/>
        <v>0.13077204936783443</v>
      </c>
      <c r="S27" s="26">
        <f t="shared" si="3"/>
        <v>0.11851216973959994</v>
      </c>
    </row>
    <row r="28" spans="1:19">
      <c r="A28" s="15"/>
      <c r="B28" s="22"/>
      <c r="C28" s="24">
        <v>10</v>
      </c>
      <c r="D28" s="31">
        <f t="shared" si="4"/>
        <v>0</v>
      </c>
      <c r="E28" s="31">
        <f t="shared" si="5"/>
        <v>3.6829734768227351</v>
      </c>
      <c r="F28" s="31">
        <f t="shared" si="6"/>
        <v>1.9320516599725825</v>
      </c>
      <c r="G28" s="31">
        <f t="shared" si="7"/>
        <v>1.7509218168501526</v>
      </c>
      <c r="H28" s="25"/>
      <c r="I28" s="24">
        <v>39.5</v>
      </c>
      <c r="J28" s="26">
        <f t="shared" si="8"/>
        <v>0</v>
      </c>
      <c r="K28" s="26">
        <f t="shared" si="9"/>
        <v>0.78779440574310222</v>
      </c>
      <c r="L28" s="26">
        <f t="shared" si="10"/>
        <v>0.41326919645539789</v>
      </c>
      <c r="M28" s="26">
        <f t="shared" si="11"/>
        <v>0.37452520928770433</v>
      </c>
      <c r="N28" s="25"/>
      <c r="O28" s="24">
        <v>69.5</v>
      </c>
      <c r="P28" s="26">
        <f t="shared" si="0"/>
        <v>0</v>
      </c>
      <c r="Q28" s="26">
        <f t="shared" si="1"/>
        <v>0.24280354983764968</v>
      </c>
      <c r="R28" s="26">
        <f t="shared" si="2"/>
        <v>0.12737235401319327</v>
      </c>
      <c r="S28" s="26">
        <f t="shared" si="3"/>
        <v>0.11543119582445641</v>
      </c>
    </row>
    <row r="29" spans="1:19">
      <c r="A29" s="15"/>
      <c r="B29" s="22"/>
      <c r="C29" s="24">
        <v>10.5</v>
      </c>
      <c r="D29" s="31">
        <f t="shared" si="4"/>
        <v>0</v>
      </c>
      <c r="E29" s="31">
        <f t="shared" si="5"/>
        <v>3.5038898222304242</v>
      </c>
      <c r="F29" s="31">
        <f t="shared" si="6"/>
        <v>1.8381061362520257</v>
      </c>
      <c r="G29" s="31">
        <f t="shared" si="7"/>
        <v>1.6657836859783985</v>
      </c>
      <c r="H29" s="25"/>
      <c r="I29" s="24">
        <v>40</v>
      </c>
      <c r="J29" s="26">
        <f t="shared" si="8"/>
        <v>0</v>
      </c>
      <c r="K29" s="26">
        <f t="shared" si="9"/>
        <v>0.77393383225109258</v>
      </c>
      <c r="L29" s="26">
        <f t="shared" si="10"/>
        <v>0.40599807593499937</v>
      </c>
      <c r="M29" s="26">
        <f t="shared" si="11"/>
        <v>0.36793575631609321</v>
      </c>
      <c r="N29" s="25"/>
      <c r="O29" s="24">
        <v>70</v>
      </c>
      <c r="P29" s="26">
        <f t="shared" si="0"/>
        <v>0</v>
      </c>
      <c r="Q29" s="26">
        <f t="shared" si="1"/>
        <v>0.23636503383034863</v>
      </c>
      <c r="R29" s="26">
        <f t="shared" si="2"/>
        <v>0.12399477184542879</v>
      </c>
      <c r="S29" s="26">
        <f t="shared" si="3"/>
        <v>0.11237026198491984</v>
      </c>
    </row>
    <row r="30" spans="1:19">
      <c r="A30" s="15"/>
      <c r="B30" s="22"/>
      <c r="C30" s="24">
        <v>11</v>
      </c>
      <c r="D30" s="31">
        <f t="shared" si="4"/>
        <v>0</v>
      </c>
      <c r="E30" s="31">
        <f t="shared" si="5"/>
        <v>3.3409124415858669</v>
      </c>
      <c r="F30" s="31">
        <f t="shared" si="6"/>
        <v>1.7526098054220942</v>
      </c>
      <c r="G30" s="31">
        <f t="shared" si="7"/>
        <v>1.5883026361637727</v>
      </c>
      <c r="H30" s="25"/>
      <c r="I30" s="24">
        <v>40.5</v>
      </c>
      <c r="J30" s="26">
        <f t="shared" si="8"/>
        <v>0</v>
      </c>
      <c r="K30" s="26">
        <f t="shared" si="9"/>
        <v>0.76035859872549372</v>
      </c>
      <c r="L30" s="26">
        <f t="shared" si="10"/>
        <v>0.3988766419543574</v>
      </c>
      <c r="M30" s="26">
        <f t="shared" si="11"/>
        <v>0.36148195677113631</v>
      </c>
      <c r="N30" s="25"/>
      <c r="O30" s="24">
        <v>70.5</v>
      </c>
      <c r="P30" s="26">
        <f t="shared" si="0"/>
        <v>0</v>
      </c>
      <c r="Q30" s="26">
        <f t="shared" si="1"/>
        <v>0.22996728989369888</v>
      </c>
      <c r="R30" s="26">
        <f t="shared" si="2"/>
        <v>0.12063857830489121</v>
      </c>
      <c r="S30" s="26">
        <f t="shared" si="3"/>
        <v>0.10932871158880768</v>
      </c>
    </row>
    <row r="31" spans="1:19">
      <c r="A31" s="15"/>
      <c r="B31" s="22"/>
      <c r="C31" s="29">
        <v>11.5</v>
      </c>
      <c r="D31" s="30">
        <f t="shared" si="4"/>
        <v>0</v>
      </c>
      <c r="E31" s="30">
        <f t="shared" si="5"/>
        <v>3.1919402977357736</v>
      </c>
      <c r="F31" s="30">
        <f t="shared" si="6"/>
        <v>1.6744604840581108</v>
      </c>
      <c r="G31" s="30">
        <f t="shared" si="7"/>
        <v>1.5174798136776628</v>
      </c>
      <c r="H31" s="25"/>
      <c r="I31" s="24">
        <v>41</v>
      </c>
      <c r="J31" s="26">
        <f t="shared" si="8"/>
        <v>0</v>
      </c>
      <c r="K31" s="26">
        <f t="shared" si="9"/>
        <v>0.74705797862384982</v>
      </c>
      <c r="L31" s="26">
        <f t="shared" si="10"/>
        <v>0.39189926747480647</v>
      </c>
      <c r="M31" s="26">
        <f t="shared" si="11"/>
        <v>0.35515871114904335</v>
      </c>
      <c r="N31" s="25"/>
      <c r="O31" s="24">
        <v>71</v>
      </c>
      <c r="P31" s="26">
        <f t="shared" si="0"/>
        <v>0</v>
      </c>
      <c r="Q31" s="26">
        <f t="shared" si="1"/>
        <v>0.22360896661788474</v>
      </c>
      <c r="R31" s="26">
        <f t="shared" si="2"/>
        <v>0.11730306445528378</v>
      </c>
      <c r="S31" s="26">
        <f t="shared" si="3"/>
        <v>0.10630590216260095</v>
      </c>
    </row>
    <row r="32" spans="1:19">
      <c r="A32" s="15"/>
      <c r="B32" s="22"/>
      <c r="C32" s="24">
        <v>12</v>
      </c>
      <c r="D32" s="31">
        <f t="shared" si="4"/>
        <v>0</v>
      </c>
      <c r="E32" s="31">
        <f t="shared" si="5"/>
        <v>3.0552225162809443</v>
      </c>
      <c r="F32" s="31">
        <f t="shared" si="6"/>
        <v>1.6027396806719709</v>
      </c>
      <c r="G32" s="31">
        <f t="shared" si="7"/>
        <v>1.4524828356089734</v>
      </c>
      <c r="H32" s="25"/>
      <c r="I32" s="24">
        <v>41.5</v>
      </c>
      <c r="J32" s="26">
        <f t="shared" si="8"/>
        <v>0</v>
      </c>
      <c r="K32" s="26">
        <f t="shared" si="9"/>
        <v>0.73402175705184314</v>
      </c>
      <c r="L32" s="26">
        <f t="shared" si="10"/>
        <v>0.38506059386326197</v>
      </c>
      <c r="M32" s="26">
        <f t="shared" si="11"/>
        <v>0.34896116318858117</v>
      </c>
      <c r="N32" s="25"/>
      <c r="O32" s="24">
        <v>71.5</v>
      </c>
      <c r="P32" s="26">
        <f t="shared" si="0"/>
        <v>0</v>
      </c>
      <c r="Q32" s="26">
        <f t="shared" si="1"/>
        <v>0.2172887411329934</v>
      </c>
      <c r="R32" s="26">
        <f t="shared" si="2"/>
        <v>0.11398753633206211</v>
      </c>
      <c r="S32" s="26">
        <f t="shared" si="3"/>
        <v>0.10330120480093129</v>
      </c>
    </row>
    <row r="33" spans="1:19">
      <c r="A33" s="15"/>
      <c r="B33" s="22"/>
      <c r="C33" s="24">
        <v>12.5</v>
      </c>
      <c r="D33" s="31">
        <f t="shared" si="4"/>
        <v>0</v>
      </c>
      <c r="E33" s="31">
        <f t="shared" si="5"/>
        <v>2.9292883529787215</v>
      </c>
      <c r="F33" s="31">
        <f t="shared" si="6"/>
        <v>1.5366758573003128</v>
      </c>
      <c r="G33" s="31">
        <f t="shared" si="7"/>
        <v>1.3926124956784087</v>
      </c>
      <c r="H33" s="25"/>
      <c r="I33" s="24">
        <v>42</v>
      </c>
      <c r="J33" s="26">
        <f t="shared" si="8"/>
        <v>0</v>
      </c>
      <c r="K33" s="26">
        <f t="shared" si="9"/>
        <v>0.7212402002302607</v>
      </c>
      <c r="L33" s="26">
        <f t="shared" si="10"/>
        <v>0.37835551487489083</v>
      </c>
      <c r="M33" s="26">
        <f t="shared" si="11"/>
        <v>0.34288468535536987</v>
      </c>
      <c r="N33" s="25"/>
      <c r="O33" s="24">
        <v>72</v>
      </c>
      <c r="P33" s="26">
        <f t="shared" si="0"/>
        <v>0</v>
      </c>
      <c r="Q33" s="26">
        <f t="shared" si="1"/>
        <v>0.211005317913078</v>
      </c>
      <c r="R33" s="26">
        <f t="shared" si="2"/>
        <v>0.11069131431505731</v>
      </c>
      <c r="S33" s="26">
        <f t="shared" si="3"/>
        <v>0.10031400359802069</v>
      </c>
    </row>
    <row r="34" spans="1:19">
      <c r="A34" s="15"/>
      <c r="B34" s="22"/>
      <c r="C34" s="24">
        <v>13</v>
      </c>
      <c r="D34" s="31">
        <f t="shared" si="4"/>
        <v>0</v>
      </c>
      <c r="E34" s="31">
        <f t="shared" si="5"/>
        <v>2.8128933225119566</v>
      </c>
      <c r="F34" s="31">
        <f t="shared" si="6"/>
        <v>1.4756161691866001</v>
      </c>
      <c r="G34" s="31">
        <f t="shared" si="7"/>
        <v>1.3372771533253565</v>
      </c>
      <c r="H34" s="25"/>
      <c r="I34" s="24">
        <v>42.5</v>
      </c>
      <c r="J34" s="26">
        <f t="shared" si="8"/>
        <v>0</v>
      </c>
      <c r="K34" s="26">
        <f t="shared" si="9"/>
        <v>0.7087040271153785</v>
      </c>
      <c r="L34" s="26">
        <f t="shared" si="10"/>
        <v>0.37177916176544445</v>
      </c>
      <c r="M34" s="26">
        <f t="shared" si="11"/>
        <v>0.33692486534993404</v>
      </c>
      <c r="N34" s="25"/>
      <c r="O34" s="24">
        <v>72.5</v>
      </c>
      <c r="P34" s="26">
        <f t="shared" si="0"/>
        <v>0</v>
      </c>
      <c r="Q34" s="26">
        <f t="shared" si="1"/>
        <v>0.20475742762399082</v>
      </c>
      <c r="R34" s="26">
        <f t="shared" si="2"/>
        <v>0.10741373252406075</v>
      </c>
      <c r="S34" s="26">
        <f t="shared" si="3"/>
        <v>9.7343695099930072E-2</v>
      </c>
    </row>
    <row r="35" spans="1:19">
      <c r="A35" s="15"/>
      <c r="B35" s="22"/>
      <c r="C35" s="24">
        <v>13.5</v>
      </c>
      <c r="D35" s="31">
        <f t="shared" si="4"/>
        <v>0</v>
      </c>
      <c r="E35" s="31">
        <f t="shared" si="5"/>
        <v>2.7049772986405625</v>
      </c>
      <c r="F35" s="31">
        <f t="shared" si="6"/>
        <v>1.4190044845327541</v>
      </c>
      <c r="G35" s="31">
        <f t="shared" si="7"/>
        <v>1.2859728141078084</v>
      </c>
      <c r="H35" s="25"/>
      <c r="I35" s="24">
        <v>43</v>
      </c>
      <c r="J35" s="26">
        <f t="shared" si="8"/>
        <v>0</v>
      </c>
      <c r="K35" s="26">
        <f t="shared" si="9"/>
        <v>0.69640438299744833</v>
      </c>
      <c r="L35" s="26">
        <f t="shared" si="10"/>
        <v>0.36532688944128439</v>
      </c>
      <c r="M35" s="26">
        <f t="shared" si="11"/>
        <v>0.33107749355616395</v>
      </c>
      <c r="N35" s="25"/>
      <c r="O35" s="24">
        <v>73</v>
      </c>
      <c r="P35" s="26">
        <f t="shared" si="0"/>
        <v>0</v>
      </c>
      <c r="Q35" s="26">
        <f t="shared" si="1"/>
        <v>0.19854382601270343</v>
      </c>
      <c r="R35" s="26">
        <f t="shared" si="2"/>
        <v>0.10415413823617228</v>
      </c>
      <c r="S35" s="26">
        <f t="shared" si="3"/>
        <v>9.4389687776531145E-2</v>
      </c>
    </row>
    <row r="36" spans="1:19">
      <c r="A36" s="15"/>
      <c r="B36" s="22"/>
      <c r="C36" s="29">
        <v>14</v>
      </c>
      <c r="D36" s="30">
        <f t="shared" si="4"/>
        <v>0</v>
      </c>
      <c r="E36" s="30">
        <f t="shared" si="5"/>
        <v>2.6046315928899779</v>
      </c>
      <c r="F36" s="30">
        <f t="shared" si="6"/>
        <v>1.3663641143029392</v>
      </c>
      <c r="G36" s="30">
        <f t="shared" si="7"/>
        <v>1.2382674785870387</v>
      </c>
      <c r="H36" s="25"/>
      <c r="I36" s="24">
        <v>43.5</v>
      </c>
      <c r="J36" s="26">
        <f t="shared" si="8"/>
        <v>0</v>
      </c>
      <c r="K36" s="26">
        <f t="shared" si="9"/>
        <v>0.68433281491808096</v>
      </c>
      <c r="L36" s="26">
        <f t="shared" si="10"/>
        <v>0.35899426356358349</v>
      </c>
      <c r="M36" s="26">
        <f t="shared" si="11"/>
        <v>0.32533855135449746</v>
      </c>
      <c r="N36" s="25"/>
      <c r="O36" s="24">
        <v>73.5</v>
      </c>
      <c r="P36" s="26">
        <f t="shared" si="0"/>
        <v>0</v>
      </c>
      <c r="Q36" s="26">
        <f t="shared" si="1"/>
        <v>0.19236329283594741</v>
      </c>
      <c r="R36" s="26">
        <f t="shared" si="2"/>
        <v>0.10091189132377568</v>
      </c>
      <c r="S36" s="26">
        <f t="shared" si="3"/>
        <v>9.1451401512171737E-2</v>
      </c>
    </row>
    <row r="37" spans="1:19">
      <c r="A37" s="15"/>
      <c r="B37" s="22"/>
      <c r="C37" s="24">
        <v>14.5</v>
      </c>
      <c r="D37" s="31">
        <f t="shared" si="4"/>
        <v>0</v>
      </c>
      <c r="E37" s="31">
        <f t="shared" si="5"/>
        <v>2.5110728445434871</v>
      </c>
      <c r="F37" s="31">
        <f t="shared" si="6"/>
        <v>1.3172841151703538</v>
      </c>
      <c r="G37" s="31">
        <f t="shared" si="7"/>
        <v>1.1937887293731333</v>
      </c>
      <c r="H37" s="25"/>
      <c r="I37" s="24">
        <v>44</v>
      </c>
      <c r="J37" s="26">
        <f t="shared" si="8"/>
        <v>0</v>
      </c>
      <c r="K37" s="26">
        <f t="shared" si="9"/>
        <v>0.67248124876179671</v>
      </c>
      <c r="L37" s="26">
        <f t="shared" si="10"/>
        <v>0.35277704853077863</v>
      </c>
      <c r="M37" s="26">
        <f t="shared" si="11"/>
        <v>0.31970420023101809</v>
      </c>
      <c r="N37" s="25"/>
      <c r="O37" s="24">
        <v>74</v>
      </c>
      <c r="P37" s="26">
        <f t="shared" si="0"/>
        <v>0</v>
      </c>
      <c r="Q37" s="26">
        <f t="shared" si="1"/>
        <v>0.18621463082611919</v>
      </c>
      <c r="R37" s="26">
        <f t="shared" si="2"/>
        <v>9.7686363712062532E-2</v>
      </c>
      <c r="S37" s="26">
        <f t="shared" si="3"/>
        <v>8.8528267114056661E-2</v>
      </c>
    </row>
    <row r="38" spans="1:19">
      <c r="A38" s="15"/>
      <c r="B38" s="22"/>
      <c r="C38" s="24">
        <v>15</v>
      </c>
      <c r="D38" s="26">
        <f t="shared" si="4"/>
        <v>0</v>
      </c>
      <c r="E38" s="26">
        <f t="shared" si="5"/>
        <v>2.4236221326341307</v>
      </c>
      <c r="F38" s="26">
        <f t="shared" si="6"/>
        <v>1.2714083318736422</v>
      </c>
      <c r="G38" s="26">
        <f t="shared" si="7"/>
        <v>1.1522138007604885</v>
      </c>
      <c r="H38" s="25"/>
      <c r="I38" s="24">
        <v>44.5</v>
      </c>
      <c r="J38" s="26">
        <f t="shared" si="8"/>
        <v>0</v>
      </c>
      <c r="K38" s="26">
        <f t="shared" si="9"/>
        <v>0.66084196789002114</v>
      </c>
      <c r="L38" s="26">
        <f t="shared" si="10"/>
        <v>0.34667119627017501</v>
      </c>
      <c r="M38" s="26">
        <f t="shared" si="11"/>
        <v>0.31417077161984613</v>
      </c>
      <c r="N38" s="25"/>
      <c r="O38" s="24">
        <v>74.5</v>
      </c>
      <c r="P38" s="26">
        <f t="shared" si="0"/>
        <v>0</v>
      </c>
      <c r="Q38" s="26">
        <f t="shared" si="1"/>
        <v>0.18009666469249674</v>
      </c>
      <c r="R38" s="26">
        <f t="shared" si="2"/>
        <v>9.4476938855080267E-2</v>
      </c>
      <c r="S38" s="26">
        <f t="shared" si="3"/>
        <v>8.5619725837416477E-2</v>
      </c>
    </row>
    <row r="39" spans="1:19">
      <c r="A39" s="15"/>
      <c r="B39" s="22"/>
      <c r="C39" s="24">
        <v>15.5</v>
      </c>
      <c r="D39" s="26">
        <f t="shared" si="4"/>
        <v>0</v>
      </c>
      <c r="E39" s="26">
        <f t="shared" si="5"/>
        <v>2.3416881307749939</v>
      </c>
      <c r="F39" s="26">
        <f t="shared" si="6"/>
        <v>1.2284265604065543</v>
      </c>
      <c r="G39" s="26">
        <f t="shared" si="7"/>
        <v>1.1132615703684396</v>
      </c>
      <c r="H39" s="25"/>
      <c r="I39" s="24">
        <v>45</v>
      </c>
      <c r="J39" s="26">
        <f t="shared" si="8"/>
        <v>0</v>
      </c>
      <c r="K39" s="26">
        <f t="shared" si="9"/>
        <v>0.64940759319751074</v>
      </c>
      <c r="L39" s="26">
        <f t="shared" si="10"/>
        <v>0.34067283577574331</v>
      </c>
      <c r="M39" s="26">
        <f t="shared" si="11"/>
        <v>0.30873475742176743</v>
      </c>
      <c r="N39" s="25"/>
      <c r="O39" s="24">
        <v>75</v>
      </c>
      <c r="P39" s="26">
        <f t="shared" si="0"/>
        <v>0</v>
      </c>
      <c r="Q39" s="26">
        <f t="shared" si="1"/>
        <v>0.17400824015591201</v>
      </c>
      <c r="R39" s="26">
        <f t="shared" si="2"/>
        <v>9.1283011229330885E-2</v>
      </c>
      <c r="S39" s="26">
        <f t="shared" si="3"/>
        <v>8.2725228926581129E-2</v>
      </c>
    </row>
    <row r="40" spans="1:19">
      <c r="A40" s="15"/>
      <c r="B40" s="22"/>
      <c r="C40" s="24">
        <v>16</v>
      </c>
      <c r="D40" s="26">
        <f t="shared" si="4"/>
        <v>0</v>
      </c>
      <c r="E40" s="26">
        <f t="shared" si="5"/>
        <v>2.2647534204569597</v>
      </c>
      <c r="F40" s="26">
        <f t="shared" si="6"/>
        <v>1.1880673681085692</v>
      </c>
      <c r="G40" s="26">
        <f t="shared" si="7"/>
        <v>1.0766860523483905</v>
      </c>
      <c r="H40" s="25"/>
      <c r="I40" s="24">
        <v>45.5</v>
      </c>
      <c r="J40" s="26">
        <f t="shared" si="8"/>
        <v>0</v>
      </c>
      <c r="K40" s="26">
        <f t="shared" si="9"/>
        <v>0.6381710644817411</v>
      </c>
      <c r="L40" s="26">
        <f t="shared" si="10"/>
        <v>0.33477826333468386</v>
      </c>
      <c r="M40" s="26">
        <f t="shared" si="11"/>
        <v>0.30339280114705725</v>
      </c>
      <c r="N40" s="25"/>
      <c r="O40" s="24">
        <v>75.5</v>
      </c>
      <c r="P40" s="26">
        <f t="shared" si="0"/>
        <v>0</v>
      </c>
      <c r="Q40" s="26">
        <f t="shared" si="1"/>
        <v>0.16794822301511292</v>
      </c>
      <c r="R40" s="26">
        <f t="shared" si="2"/>
        <v>8.8103985843993662E-2</v>
      </c>
      <c r="S40" s="26">
        <f t="shared" si="3"/>
        <v>7.9844237171119256E-2</v>
      </c>
    </row>
    <row r="41" spans="1:19">
      <c r="A41" s="15"/>
      <c r="B41" s="22"/>
      <c r="C41" s="24">
        <v>16.5</v>
      </c>
      <c r="D41" s="31">
        <f t="shared" si="4"/>
        <v>0</v>
      </c>
      <c r="E41" s="31">
        <f t="shared" si="5"/>
        <v>2.1923632928359473</v>
      </c>
      <c r="F41" s="31">
        <f t="shared" si="6"/>
        <v>1.1500922191926282</v>
      </c>
      <c r="G41" s="31">
        <f t="shared" si="7"/>
        <v>1.0422710736433192</v>
      </c>
      <c r="H41" s="25"/>
      <c r="I41" s="24">
        <v>46</v>
      </c>
      <c r="J41" s="26">
        <f t="shared" si="8"/>
        <v>0</v>
      </c>
      <c r="K41" s="26">
        <f t="shared" si="9"/>
        <v>0.62712562302531483</v>
      </c>
      <c r="L41" s="26">
        <f t="shared" si="10"/>
        <v>0.32898393339032911</v>
      </c>
      <c r="M41" s="26">
        <f t="shared" si="11"/>
        <v>0.29814168963498572</v>
      </c>
      <c r="N41" s="25"/>
      <c r="O41" s="24">
        <v>76</v>
      </c>
      <c r="P41" s="26">
        <f t="shared" si="0"/>
        <v>0</v>
      </c>
      <c r="Q41" s="26">
        <f t="shared" si="1"/>
        <v>0.16191549824313217</v>
      </c>
      <c r="R41" s="26">
        <f t="shared" si="2"/>
        <v>8.4939277766889004E-2</v>
      </c>
      <c r="S41" s="26">
        <f t="shared" si="3"/>
        <v>7.6976220476243168E-2</v>
      </c>
    </row>
    <row r="42" spans="1:19">
      <c r="B42" s="23"/>
      <c r="C42" s="24">
        <v>17</v>
      </c>
      <c r="D42" s="31">
        <f t="shared" si="4"/>
        <v>0</v>
      </c>
      <c r="E42" s="31">
        <f t="shared" si="5"/>
        <v>2.1241165266735611</v>
      </c>
      <c r="F42" s="31">
        <f t="shared" si="6"/>
        <v>1.1142906369435075</v>
      </c>
      <c r="G42" s="31">
        <f t="shared" si="7"/>
        <v>1.0098258897300536</v>
      </c>
      <c r="H42" s="25"/>
      <c r="I42" s="24">
        <v>46.5</v>
      </c>
      <c r="J42" s="26">
        <f t="shared" si="8"/>
        <v>0</v>
      </c>
      <c r="K42" s="26">
        <f t="shared" si="9"/>
        <v>0.61626479530002864</v>
      </c>
      <c r="L42" s="26">
        <f t="shared" si="10"/>
        <v>0.32328644999345768</v>
      </c>
      <c r="M42" s="26">
        <f t="shared" si="11"/>
        <v>0.29297834530657096</v>
      </c>
      <c r="N42" s="25"/>
      <c r="O42" s="24">
        <v>76.5</v>
      </c>
      <c r="P42" s="26">
        <f t="shared" si="0"/>
        <v>0</v>
      </c>
      <c r="Q42" s="26">
        <f t="shared" si="1"/>
        <v>0.15590896911206317</v>
      </c>
      <c r="R42" s="26">
        <f t="shared" si="2"/>
        <v>8.1788311665344629E-2</v>
      </c>
      <c r="S42" s="26">
        <f t="shared" si="3"/>
        <v>7.4120657446718544E-2</v>
      </c>
    </row>
    <row r="43" spans="1:19">
      <c r="A43" s="15"/>
      <c r="B43" s="22"/>
      <c r="C43" s="24">
        <v>17.5</v>
      </c>
      <c r="D43" s="31">
        <f t="shared" si="4"/>
        <v>0</v>
      </c>
      <c r="E43" s="31">
        <f t="shared" si="5"/>
        <v>2.0596577472004283</v>
      </c>
      <c r="F43" s="31">
        <f t="shared" si="6"/>
        <v>1.0804761952526838</v>
      </c>
      <c r="G43" s="31">
        <f t="shared" si="7"/>
        <v>0.97918155194774448</v>
      </c>
      <c r="H43" s="25"/>
      <c r="I43" s="24">
        <v>47</v>
      </c>
      <c r="J43" s="26">
        <f t="shared" si="8"/>
        <v>0</v>
      </c>
      <c r="K43" s="26">
        <f t="shared" si="9"/>
        <v>0.60558237770902812</v>
      </c>
      <c r="L43" s="26">
        <f t="shared" si="10"/>
        <v>0.31768255879817869</v>
      </c>
      <c r="M43" s="26">
        <f t="shared" si="11"/>
        <v>0.28789981891084943</v>
      </c>
      <c r="N43" s="25"/>
      <c r="O43" s="24">
        <v>77</v>
      </c>
      <c r="P43" s="26">
        <f t="shared" si="0"/>
        <v>0</v>
      </c>
      <c r="Q43" s="26">
        <f t="shared" si="1"/>
        <v>0.14992755634471477</v>
      </c>
      <c r="R43" s="26">
        <f t="shared" si="2"/>
        <v>7.8650521361161838E-2</v>
      </c>
      <c r="S43" s="26">
        <f t="shared" si="3"/>
        <v>7.1277034983552937E-2</v>
      </c>
    </row>
    <row r="44" spans="1:19">
      <c r="A44" s="15"/>
      <c r="B44" s="22"/>
      <c r="C44" s="24">
        <v>18</v>
      </c>
      <c r="D44" s="31">
        <f t="shared" si="4"/>
        <v>0</v>
      </c>
      <c r="E44" s="31">
        <f t="shared" si="5"/>
        <v>1.9986710585005827</v>
      </c>
      <c r="F44" s="31">
        <f t="shared" si="6"/>
        <v>1.0484831782298139</v>
      </c>
      <c r="G44" s="31">
        <f t="shared" si="7"/>
        <v>0.95018788027076884</v>
      </c>
      <c r="H44" s="25"/>
      <c r="I44" s="24">
        <v>47.5</v>
      </c>
      <c r="J44" s="26">
        <f t="shared" si="8"/>
        <v>0</v>
      </c>
      <c r="K44" s="26">
        <f t="shared" si="9"/>
        <v>0.59507242229050428</v>
      </c>
      <c r="L44" s="26">
        <f t="shared" si="10"/>
        <v>0.31216913956223175</v>
      </c>
      <c r="M44" s="26">
        <f t="shared" si="11"/>
        <v>0.28290328272827253</v>
      </c>
      <c r="N44" s="25"/>
      <c r="O44" s="24">
        <v>77.5</v>
      </c>
      <c r="P44" s="26">
        <f t="shared" si="0"/>
        <v>0</v>
      </c>
      <c r="Q44" s="26">
        <f t="shared" si="1"/>
        <v>0.1439701972916857</v>
      </c>
      <c r="R44" s="26">
        <f t="shared" si="2"/>
        <v>7.5525349398917099E-2</v>
      </c>
      <c r="S44" s="26">
        <f t="shared" si="3"/>
        <v>6.8444847892768598E-2</v>
      </c>
    </row>
    <row r="45" spans="1:19">
      <c r="A45" s="15"/>
      <c r="B45" s="22"/>
      <c r="C45" s="24">
        <v>18.5</v>
      </c>
      <c r="D45" s="31">
        <f t="shared" si="4"/>
        <v>0</v>
      </c>
      <c r="E45" s="31">
        <f t="shared" si="5"/>
        <v>1.9408747084804541</v>
      </c>
      <c r="F45" s="31">
        <f t="shared" si="6"/>
        <v>1.0181637814979432</v>
      </c>
      <c r="G45" s="31">
        <f t="shared" si="7"/>
        <v>0.92271092698251089</v>
      </c>
      <c r="H45" s="25"/>
      <c r="I45" s="24">
        <v>48</v>
      </c>
      <c r="J45" s="26">
        <f t="shared" si="8"/>
        <v>0</v>
      </c>
      <c r="K45" s="26">
        <f t="shared" si="9"/>
        <v>0.584729223312765</v>
      </c>
      <c r="L45" s="26">
        <f t="shared" si="10"/>
        <v>0.30674319911489317</v>
      </c>
      <c r="M45" s="26">
        <f t="shared" si="11"/>
        <v>0.27798602419787183</v>
      </c>
      <c r="N45" s="25"/>
      <c r="O45" s="24">
        <v>78</v>
      </c>
      <c r="P45" s="26">
        <f t="shared" si="0"/>
        <v>0</v>
      </c>
      <c r="Q45" s="26">
        <f t="shared" si="1"/>
        <v>0.13803584513246739</v>
      </c>
      <c r="R45" s="26">
        <f t="shared" si="2"/>
        <v>7.241224662686814E-2</v>
      </c>
      <c r="S45" s="26">
        <f t="shared" si="3"/>
        <v>6.5623598505599248E-2</v>
      </c>
    </row>
    <row r="46" spans="1:19">
      <c r="A46" s="15"/>
      <c r="B46" s="22"/>
      <c r="C46" s="24">
        <v>19</v>
      </c>
      <c r="D46" s="31">
        <f t="shared" si="4"/>
        <v>0</v>
      </c>
      <c r="E46" s="31">
        <f t="shared" si="5"/>
        <v>1.8860165962094861</v>
      </c>
      <c r="F46" s="31">
        <f t="shared" si="6"/>
        <v>0.98938575538858298</v>
      </c>
      <c r="G46" s="31">
        <f t="shared" si="7"/>
        <v>0.89663084082090316</v>
      </c>
      <c r="H46" s="25"/>
      <c r="I46" s="24">
        <v>48.5</v>
      </c>
      <c r="J46" s="26">
        <f t="shared" si="8"/>
        <v>0</v>
      </c>
      <c r="K46" s="26">
        <f t="shared" si="9"/>
        <v>0.57454730469630644</v>
      </c>
      <c r="L46" s="26">
        <f t="shared" si="10"/>
        <v>0.30140186475871816</v>
      </c>
      <c r="M46" s="26">
        <f t="shared" si="11"/>
        <v>0.27314543993758827</v>
      </c>
      <c r="N46" s="25"/>
      <c r="O46" s="24">
        <v>78.5</v>
      </c>
      <c r="P46" s="26">
        <f t="shared" si="0"/>
        <v>0</v>
      </c>
      <c r="Q46" s="26">
        <f t="shared" si="1"/>
        <v>0.13212346809924402</v>
      </c>
      <c r="R46" s="26">
        <f t="shared" si="2"/>
        <v>6.9310671789767367E-2</v>
      </c>
      <c r="S46" s="26">
        <f t="shared" si="3"/>
        <v>6.2812796309476657E-2</v>
      </c>
    </row>
    <row r="47" spans="1:19">
      <c r="A47" s="15"/>
      <c r="B47" s="22"/>
      <c r="C47" s="24">
        <v>19.5</v>
      </c>
      <c r="D47" s="31">
        <f t="shared" si="4"/>
        <v>0</v>
      </c>
      <c r="E47" s="31">
        <f t="shared" si="5"/>
        <v>1.8338704704374533</v>
      </c>
      <c r="F47" s="31">
        <f t="shared" si="6"/>
        <v>0.96203041072128703</v>
      </c>
      <c r="G47" s="31">
        <f t="shared" si="7"/>
        <v>0.87184005971616629</v>
      </c>
      <c r="H47" s="25"/>
      <c r="I47" s="24">
        <v>49</v>
      </c>
      <c r="J47" s="26">
        <f t="shared" si="8"/>
        <v>0</v>
      </c>
      <c r="K47" s="26">
        <f t="shared" si="9"/>
        <v>0.5645214082037513</v>
      </c>
      <c r="L47" s="26">
        <f t="shared" si="10"/>
        <v>0.29614237807409904</v>
      </c>
      <c r="M47" s="26">
        <f t="shared" si="11"/>
        <v>0.26837903012965225</v>
      </c>
      <c r="N47" s="25"/>
      <c r="O47" s="24">
        <v>79</v>
      </c>
      <c r="P47" s="26">
        <f t="shared" si="0"/>
        <v>0</v>
      </c>
      <c r="Q47" s="26">
        <f t="shared" si="1"/>
        <v>0.12623204872211391</v>
      </c>
      <c r="R47" s="26">
        <f t="shared" si="2"/>
        <v>6.6220091132912218E-2</v>
      </c>
      <c r="S47" s="26">
        <f t="shared" si="3"/>
        <v>6.0011957589201692E-2</v>
      </c>
    </row>
    <row r="48" spans="1:19">
      <c r="A48" s="15"/>
      <c r="B48" s="22"/>
      <c r="C48" s="24">
        <v>20</v>
      </c>
      <c r="D48" s="31">
        <f t="shared" si="4"/>
        <v>0</v>
      </c>
      <c r="E48" s="31">
        <f t="shared" si="5"/>
        <v>1.7842326983325336</v>
      </c>
      <c r="F48" s="31">
        <f t="shared" si="6"/>
        <v>0.93599092371542758</v>
      </c>
      <c r="G48" s="31">
        <f t="shared" si="7"/>
        <v>0.84824177461710604</v>
      </c>
      <c r="H48" s="25"/>
      <c r="I48" s="24">
        <v>49.5</v>
      </c>
      <c r="J48" s="26">
        <f t="shared" si="8"/>
        <v>0</v>
      </c>
      <c r="K48" s="26">
        <f t="shared" si="9"/>
        <v>0.55464648234330993</v>
      </c>
      <c r="L48" s="26">
        <f t="shared" si="10"/>
        <v>0.29096208909812982</v>
      </c>
      <c r="M48" s="26">
        <f t="shared" si="11"/>
        <v>0.26368439324518012</v>
      </c>
      <c r="N48" s="25"/>
      <c r="O48" s="24">
        <v>79.5</v>
      </c>
      <c r="P48" s="26">
        <f t="shared" si="0"/>
        <v>0</v>
      </c>
      <c r="Q48" s="26">
        <f t="shared" si="1"/>
        <v>0.12036058309451302</v>
      </c>
      <c r="R48" s="26">
        <f t="shared" si="2"/>
        <v>6.3139978016793719E-2</v>
      </c>
      <c r="S48" s="26">
        <f t="shared" si="3"/>
        <v>5.7220605077719297E-2</v>
      </c>
    </row>
    <row r="49" spans="1:19">
      <c r="A49" s="15"/>
      <c r="B49" s="22"/>
      <c r="C49" s="24">
        <v>20.5</v>
      </c>
      <c r="D49" s="31">
        <f t="shared" si="4"/>
        <v>0</v>
      </c>
      <c r="E49" s="31">
        <f t="shared" si="5"/>
        <v>1.7369195070853491</v>
      </c>
      <c r="F49" s="31">
        <f t="shared" si="6"/>
        <v>0.91117088896280607</v>
      </c>
      <c r="G49" s="31">
        <f t="shared" si="7"/>
        <v>0.82574861812254308</v>
      </c>
      <c r="H49" s="25"/>
      <c r="I49" s="24">
        <v>50</v>
      </c>
      <c r="J49" s="26">
        <f t="shared" si="8"/>
        <v>0</v>
      </c>
      <c r="K49" s="26">
        <f t="shared" si="9"/>
        <v>0.54491767193575624</v>
      </c>
      <c r="L49" s="26">
        <f t="shared" si="10"/>
        <v>0.28585845085154427</v>
      </c>
      <c r="M49" s="26">
        <f t="shared" si="11"/>
        <v>0.25905922108421198</v>
      </c>
      <c r="N49" s="25"/>
      <c r="O49" s="24">
        <v>80</v>
      </c>
      <c r="P49" s="26">
        <f t="shared" si="0"/>
        <v>0</v>
      </c>
      <c r="Q49" s="26">
        <f t="shared" si="1"/>
        <v>0.11450808015766818</v>
      </c>
      <c r="R49" s="26">
        <f t="shared" si="2"/>
        <v>6.0069812541727566E-2</v>
      </c>
      <c r="S49" s="26">
        <f t="shared" si="3"/>
        <v>5.4438267615940616E-2</v>
      </c>
    </row>
    <row r="50" spans="1:19">
      <c r="A50" s="15"/>
      <c r="B50" s="22"/>
      <c r="C50" s="24">
        <v>21</v>
      </c>
      <c r="D50" s="31">
        <f t="shared" si="4"/>
        <v>0</v>
      </c>
      <c r="E50" s="31">
        <f t="shared" si="5"/>
        <v>1.6917646195679559</v>
      </c>
      <c r="F50" s="31">
        <f t="shared" si="6"/>
        <v>0.88748307911761615</v>
      </c>
      <c r="G50" s="31">
        <f t="shared" si="7"/>
        <v>0.80428154045033973</v>
      </c>
      <c r="H50" s="25"/>
      <c r="I50" s="24">
        <v>50.5</v>
      </c>
      <c r="J50" s="26">
        <f t="shared" si="8"/>
        <v>0</v>
      </c>
      <c r="K50" s="26">
        <f t="shared" si="9"/>
        <v>0.5353303082988744</v>
      </c>
      <c r="L50" s="26">
        <f t="shared" si="10"/>
        <v>0.28082901418957351</v>
      </c>
      <c r="M50" s="26">
        <f t="shared" si="11"/>
        <v>0.25450129410930089</v>
      </c>
      <c r="N50" s="25"/>
      <c r="O50" s="24">
        <v>80.5</v>
      </c>
      <c r="P50" s="26">
        <f t="shared" si="0"/>
        <v>0</v>
      </c>
      <c r="Q50" s="26">
        <f t="shared" si="1"/>
        <v>0.10867356100295668</v>
      </c>
      <c r="R50" s="26">
        <f t="shared" si="2"/>
        <v>5.7009081181878911E-2</v>
      </c>
      <c r="S50" s="26">
        <f t="shared" si="3"/>
        <v>5.1664479821077768E-2</v>
      </c>
    </row>
    <row r="51" spans="1:19">
      <c r="A51" s="15"/>
      <c r="B51" s="22"/>
      <c r="C51" s="24">
        <v>21.5</v>
      </c>
      <c r="D51" s="31">
        <f t="shared" si="4"/>
        <v>0</v>
      </c>
      <c r="E51" s="31">
        <f t="shared" si="5"/>
        <v>1.6486172198992832</v>
      </c>
      <c r="F51" s="31">
        <f t="shared" si="6"/>
        <v>0.864848377652083</v>
      </c>
      <c r="G51" s="31">
        <f t="shared" si="7"/>
        <v>0.78376884224720023</v>
      </c>
      <c r="H51" s="25"/>
      <c r="I51" s="24">
        <v>51</v>
      </c>
      <c r="J51" s="26">
        <f t="shared" si="8"/>
        <v>0</v>
      </c>
      <c r="K51" s="26">
        <f t="shared" si="9"/>
        <v>0.52587990000694274</v>
      </c>
      <c r="L51" s="26">
        <f t="shared" si="10"/>
        <v>0.27587142295446176</v>
      </c>
      <c r="M51" s="26">
        <f t="shared" si="11"/>
        <v>0.25000847705248097</v>
      </c>
      <c r="N51" s="25"/>
      <c r="O51" s="24">
        <v>81</v>
      </c>
      <c r="P51" s="26">
        <f t="shared" si="0"/>
        <v>0</v>
      </c>
      <c r="Q51" s="26">
        <f t="shared" si="1"/>
        <v>0.10285605819109189</v>
      </c>
      <c r="R51" s="26">
        <f t="shared" si="2"/>
        <v>5.3957276428113779E-2</v>
      </c>
      <c r="S51" s="26">
        <f t="shared" si="3"/>
        <v>4.8898781762978114E-2</v>
      </c>
    </row>
    <row r="52" spans="1:19">
      <c r="A52" s="15"/>
      <c r="B52" s="22"/>
      <c r="C52" s="24">
        <v>22</v>
      </c>
      <c r="D52" s="31">
        <f t="shared" si="4"/>
        <v>0</v>
      </c>
      <c r="E52" s="31">
        <f t="shared" si="5"/>
        <v>1.6073401964318765</v>
      </c>
      <c r="F52" s="31">
        <f t="shared" si="6"/>
        <v>0.84319485714459097</v>
      </c>
      <c r="G52" s="31">
        <f t="shared" si="7"/>
        <v>0.76414533928728556</v>
      </c>
      <c r="H52" s="25"/>
      <c r="I52" s="24">
        <v>51.5</v>
      </c>
      <c r="J52" s="26">
        <f t="shared" si="8"/>
        <v>0</v>
      </c>
      <c r="K52" s="26">
        <f t="shared" si="9"/>
        <v>0.51656212418611025</v>
      </c>
      <c r="L52" s="26">
        <f t="shared" si="10"/>
        <v>0.27098340940910698</v>
      </c>
      <c r="M52" s="26">
        <f t="shared" si="11"/>
        <v>0.24557871477700327</v>
      </c>
      <c r="N52" s="25"/>
      <c r="O52" s="24">
        <v>81.5</v>
      </c>
      <c r="P52" s="26">
        <f t="shared" si="0"/>
        <v>0</v>
      </c>
      <c r="Q52" s="26">
        <f t="shared" si="1"/>
        <v>9.7054615087095092E-2</v>
      </c>
      <c r="R52" s="26">
        <f t="shared" si="2"/>
        <v>5.0913896439131849E-2</v>
      </c>
      <c r="S52" s="26">
        <f t="shared" si="3"/>
        <v>4.6140718647963243E-2</v>
      </c>
    </row>
    <row r="53" spans="1:19">
      <c r="A53" s="15"/>
      <c r="B53" s="22"/>
      <c r="C53" s="24">
        <v>22.5</v>
      </c>
      <c r="D53" s="31">
        <f t="shared" si="4"/>
        <v>0</v>
      </c>
      <c r="E53" s="31">
        <f t="shared" si="5"/>
        <v>1.5678086190054998</v>
      </c>
      <c r="F53" s="31">
        <f t="shared" si="6"/>
        <v>0.82245698046190152</v>
      </c>
      <c r="G53" s="31">
        <f t="shared" si="7"/>
        <v>0.74535163854359832</v>
      </c>
      <c r="H53" s="25"/>
      <c r="I53" s="24">
        <v>52</v>
      </c>
      <c r="J53" s="26">
        <f t="shared" si="8"/>
        <v>0</v>
      </c>
      <c r="K53" s="26">
        <f t="shared" si="9"/>
        <v>0.50737281830953651</v>
      </c>
      <c r="L53" s="26">
        <f t="shared" si="10"/>
        <v>0.26616278993287162</v>
      </c>
      <c r="M53" s="26">
        <f t="shared" si="11"/>
        <v>0.24121002837666489</v>
      </c>
      <c r="N53" s="25"/>
      <c r="O53" s="24">
        <v>82</v>
      </c>
      <c r="P53" s="26">
        <f t="shared" si="0"/>
        <v>0</v>
      </c>
      <c r="Q53" s="26">
        <f t="shared" si="1"/>
        <v>9.1268285210049385E-2</v>
      </c>
      <c r="R53" s="26">
        <f t="shared" si="2"/>
        <v>4.7878444700353774E-2</v>
      </c>
      <c r="S53" s="26">
        <f t="shared" si="3"/>
        <v>4.3389840509695611E-2</v>
      </c>
    </row>
    <row r="54" spans="1:19">
      <c r="A54" s="15"/>
      <c r="B54" s="22"/>
      <c r="C54" s="24">
        <v>23</v>
      </c>
      <c r="D54" s="31">
        <f t="shared" si="4"/>
        <v>0</v>
      </c>
      <c r="E54" s="31">
        <f t="shared" si="5"/>
        <v>1.5299084148182649</v>
      </c>
      <c r="F54" s="31">
        <f t="shared" si="6"/>
        <v>0.80257490613417171</v>
      </c>
      <c r="G54" s="31">
        <f t="shared" si="7"/>
        <v>0.72733350868409319</v>
      </c>
      <c r="H54" s="25"/>
      <c r="I54" s="24">
        <v>52.5</v>
      </c>
      <c r="J54" s="26">
        <f t="shared" si="8"/>
        <v>0</v>
      </c>
      <c r="K54" s="26">
        <f t="shared" si="9"/>
        <v>0.49830797245891179</v>
      </c>
      <c r="L54" s="26">
        <f t="shared" si="10"/>
        <v>0.26140746096205209</v>
      </c>
      <c r="M54" s="26">
        <f t="shared" si="11"/>
        <v>0.2369005114968597</v>
      </c>
      <c r="N54" s="25"/>
      <c r="O54" s="24">
        <v>82.5</v>
      </c>
      <c r="P54" s="26">
        <f t="shared" si="0"/>
        <v>0</v>
      </c>
      <c r="Q54" s="26">
        <f t="shared" si="1"/>
        <v>8.5496131596671909E-2</v>
      </c>
      <c r="R54" s="26">
        <f t="shared" si="2"/>
        <v>4.485042969005739E-2</v>
      </c>
      <c r="S54" s="26">
        <f t="shared" si="3"/>
        <v>4.0645701906614519E-2</v>
      </c>
    </row>
    <row r="55" spans="1:19">
      <c r="A55" s="15"/>
      <c r="B55" s="22"/>
      <c r="C55" s="24">
        <v>23.5</v>
      </c>
      <c r="D55" s="31">
        <f t="shared" si="4"/>
        <v>0</v>
      </c>
      <c r="E55" s="31">
        <f t="shared" si="5"/>
        <v>1.4935352133339297</v>
      </c>
      <c r="F55" s="31">
        <f t="shared" si="6"/>
        <v>0.78349388240468443</v>
      </c>
      <c r="G55" s="31">
        <f t="shared" si="7"/>
        <v>0.71004133092924526</v>
      </c>
      <c r="H55" s="25"/>
      <c r="I55" s="24">
        <v>53</v>
      </c>
      <c r="J55" s="26">
        <f t="shared" si="8"/>
        <v>0</v>
      </c>
      <c r="K55" s="26">
        <f t="shared" si="9"/>
        <v>0.48936372202149198</v>
      </c>
      <c r="L55" s="26">
        <f t="shared" si="10"/>
        <v>0.25671539515881547</v>
      </c>
      <c r="M55" s="26">
        <f t="shared" si="11"/>
        <v>0.2326483268626765</v>
      </c>
      <c r="N55" s="25"/>
      <c r="O55" s="24">
        <v>83</v>
      </c>
      <c r="P55" s="26">
        <f t="shared" si="0"/>
        <v>0</v>
      </c>
      <c r="Q55" s="26">
        <f t="shared" si="1"/>
        <v>7.9737226177768447E-2</v>
      </c>
      <c r="R55" s="26">
        <f t="shared" si="2"/>
        <v>4.1829364552271972E-2</v>
      </c>
      <c r="S55" s="26">
        <f t="shared" si="3"/>
        <v>3.7907861625496475E-2</v>
      </c>
    </row>
    <row r="56" spans="1:19">
      <c r="A56" s="15"/>
      <c r="B56" s="22"/>
      <c r="C56" s="24">
        <v>24</v>
      </c>
      <c r="D56" s="31">
        <f t="shared" si="4"/>
        <v>0</v>
      </c>
      <c r="E56" s="31">
        <f t="shared" si="5"/>
        <v>1.4585933355742384</v>
      </c>
      <c r="F56" s="31">
        <f t="shared" si="6"/>
        <v>0.76516371702255137</v>
      </c>
      <c r="G56" s="31">
        <f t="shared" si="7"/>
        <v>0.69342961855168705</v>
      </c>
      <c r="H56" s="25"/>
      <c r="I56" s="24">
        <v>53.5</v>
      </c>
      <c r="J56" s="26">
        <f t="shared" si="8"/>
        <v>0</v>
      </c>
      <c r="K56" s="26">
        <f t="shared" si="9"/>
        <v>0.4805363407940928</v>
      </c>
      <c r="L56" s="26">
        <f t="shared" si="10"/>
        <v>0.25208463779362245</v>
      </c>
      <c r="M56" s="26">
        <f t="shared" si="11"/>
        <v>0.22845170300047035</v>
      </c>
      <c r="N56" s="25"/>
      <c r="O56" s="24">
        <v>83.5</v>
      </c>
      <c r="P56" s="26">
        <f t="shared" si="0"/>
        <v>0</v>
      </c>
      <c r="Q56" s="26">
        <f t="shared" si="1"/>
        <v>7.3990649166665839E-2</v>
      </c>
      <c r="R56" s="26">
        <f t="shared" si="2"/>
        <v>3.8814766775955856E-2</v>
      </c>
      <c r="S56" s="26">
        <f t="shared" si="3"/>
        <v>3.5175882390709984E-2</v>
      </c>
    </row>
    <row r="57" spans="1:19">
      <c r="A57" s="15"/>
      <c r="B57" s="22"/>
      <c r="C57" s="24">
        <v>24.5</v>
      </c>
      <c r="D57" s="31">
        <f t="shared" si="4"/>
        <v>0</v>
      </c>
      <c r="E57" s="31">
        <f t="shared" si="5"/>
        <v>1.424994907169832</v>
      </c>
      <c r="F57" s="31">
        <f t="shared" si="6"/>
        <v>0.74753831195794462</v>
      </c>
      <c r="G57" s="31">
        <f t="shared" si="7"/>
        <v>0.67745659521188739</v>
      </c>
      <c r="H57" s="25"/>
      <c r="I57" s="24">
        <v>54</v>
      </c>
      <c r="J57" s="26">
        <f t="shared" si="8"/>
        <v>0</v>
      </c>
      <c r="K57" s="26">
        <f t="shared" si="9"/>
        <v>0.47182223446759641</v>
      </c>
      <c r="L57" s="26">
        <f t="shared" si="10"/>
        <v>0.24751330332726371</v>
      </c>
      <c r="M57" s="26">
        <f t="shared" si="11"/>
        <v>0.22430893114033271</v>
      </c>
      <c r="N57" s="25"/>
      <c r="O57" s="24">
        <v>84</v>
      </c>
      <c r="P57" s="26">
        <f t="shared" si="0"/>
        <v>0</v>
      </c>
      <c r="Q57" s="26">
        <f t="shared" si="1"/>
        <v>6.8255488458747848E-2</v>
      </c>
      <c r="R57" s="26">
        <f t="shared" si="2"/>
        <v>3.5806157879998871E-2</v>
      </c>
      <c r="S57" s="26">
        <f t="shared" si="3"/>
        <v>3.2449330578748978E-2</v>
      </c>
    </row>
    <row r="58" spans="1:19">
      <c r="A58" s="15"/>
      <c r="B58" s="22"/>
      <c r="C58" s="24">
        <v>25</v>
      </c>
      <c r="D58" s="31">
        <f t="shared" si="4"/>
        <v>0</v>
      </c>
      <c r="E58" s="31">
        <f t="shared" si="5"/>
        <v>1.3926590778435177</v>
      </c>
      <c r="F58" s="31">
        <f t="shared" si="6"/>
        <v>0.73057525395069778</v>
      </c>
      <c r="G58" s="31">
        <f t="shared" si="7"/>
        <v>0.66208382389281994</v>
      </c>
      <c r="H58" s="25"/>
      <c r="I58" s="24">
        <v>54.5</v>
      </c>
      <c r="J58" s="26">
        <f t="shared" si="8"/>
        <v>0</v>
      </c>
      <c r="K58" s="26">
        <f t="shared" si="9"/>
        <v>0.46321793446746296</v>
      </c>
      <c r="L58" s="26">
        <f t="shared" si="10"/>
        <v>0.24299957217965271</v>
      </c>
      <c r="M58" s="26">
        <f t="shared" si="11"/>
        <v>0.22021836228781025</v>
      </c>
      <c r="N58" s="25"/>
      <c r="O58" s="24">
        <v>84.5</v>
      </c>
      <c r="P58" s="26">
        <f t="shared" si="0"/>
        <v>0</v>
      </c>
      <c r="Q58" s="26">
        <f t="shared" si="1"/>
        <v>6.2530839041242708E-2</v>
      </c>
      <c r="R58" s="26">
        <f t="shared" si="2"/>
        <v>3.2803063103602731E-2</v>
      </c>
      <c r="S58" s="26">
        <f t="shared" si="3"/>
        <v>2.9727775937639977E-2</v>
      </c>
    </row>
    <row r="59" spans="1:19">
      <c r="A59" s="15"/>
      <c r="B59" s="22"/>
      <c r="C59" s="24">
        <v>25.5</v>
      </c>
      <c r="D59" s="31">
        <f t="shared" si="4"/>
        <v>0</v>
      </c>
      <c r="E59" s="31">
        <f t="shared" si="5"/>
        <v>1.3615113327174981</v>
      </c>
      <c r="F59" s="31">
        <f t="shared" si="6"/>
        <v>0.71423545322885151</v>
      </c>
      <c r="G59" s="31">
        <f t="shared" si="7"/>
        <v>0.64727587948864662</v>
      </c>
      <c r="H59" s="25"/>
      <c r="I59" s="24">
        <v>55</v>
      </c>
      <c r="J59" s="26">
        <f t="shared" si="8"/>
        <v>0</v>
      </c>
      <c r="K59" s="26">
        <f t="shared" si="9"/>
        <v>0.45472009212752162</v>
      </c>
      <c r="L59" s="26">
        <f t="shared" si="10"/>
        <v>0.23854168767345396</v>
      </c>
      <c r="M59" s="26">
        <f t="shared" si="11"/>
        <v>0.21617840445406766</v>
      </c>
      <c r="N59" s="25"/>
      <c r="O59" s="24">
        <v>85</v>
      </c>
      <c r="P59" s="26">
        <f t="shared" si="0"/>
        <v>0</v>
      </c>
      <c r="Q59" s="26">
        <f t="shared" si="1"/>
        <v>5.6815802412437118E-2</v>
      </c>
      <c r="R59" s="26">
        <f t="shared" si="2"/>
        <v>2.9805011101606358E-2</v>
      </c>
      <c r="S59" s="26">
        <f t="shared" si="3"/>
        <v>2.701079131083076E-2</v>
      </c>
    </row>
    <row r="60" spans="1:19">
      <c r="A60" s="15"/>
      <c r="B60" s="22"/>
      <c r="C60" s="24">
        <v>26</v>
      </c>
      <c r="D60" s="31">
        <f t="shared" si="4"/>
        <v>0</v>
      </c>
      <c r="E60" s="31">
        <f t="shared" si="5"/>
        <v>1.3314828830836207</v>
      </c>
      <c r="F60" s="31">
        <f t="shared" si="6"/>
        <v>0.6984828239127191</v>
      </c>
      <c r="G60" s="31">
        <f t="shared" si="7"/>
        <v>0.63300005917090163</v>
      </c>
      <c r="H60" s="25"/>
      <c r="I60" s="24">
        <v>55.5</v>
      </c>
      <c r="J60" s="26">
        <f t="shared" si="8"/>
        <v>0</v>
      </c>
      <c r="K60" s="26">
        <f t="shared" si="9"/>
        <v>0.44632547317595156</v>
      </c>
      <c r="L60" s="26">
        <f t="shared" si="10"/>
        <v>0.23413795314148278</v>
      </c>
      <c r="M60" s="26">
        <f t="shared" si="11"/>
        <v>0.21218752003446878</v>
      </c>
      <c r="N60" s="25"/>
      <c r="O60" s="24">
        <v>85.5</v>
      </c>
      <c r="P60" s="26">
        <f t="shared" si="0"/>
        <v>0</v>
      </c>
      <c r="Q60" s="26">
        <f t="shared" si="1"/>
        <v>5.1109486009511595E-2</v>
      </c>
      <c r="R60" s="26">
        <f t="shared" si="2"/>
        <v>2.6811533644333953E-2</v>
      </c>
      <c r="S60" s="26">
        <f t="shared" si="3"/>
        <v>2.4297952365177643E-2</v>
      </c>
    </row>
    <row r="61" spans="1:19">
      <c r="A61" s="15"/>
      <c r="B61" s="22"/>
      <c r="C61" s="24">
        <v>26.5</v>
      </c>
      <c r="D61" s="31">
        <f t="shared" si="4"/>
        <v>0</v>
      </c>
      <c r="E61" s="31">
        <f t="shared" si="5"/>
        <v>1.3025101261415073</v>
      </c>
      <c r="F61" s="31">
        <f t="shared" si="6"/>
        <v>0.68328400059882355</v>
      </c>
      <c r="G61" s="31">
        <f t="shared" si="7"/>
        <v>0.61922612554268375</v>
      </c>
      <c r="H61" s="25"/>
      <c r="I61" s="24">
        <v>56</v>
      </c>
      <c r="J61" s="26">
        <f t="shared" si="8"/>
        <v>0</v>
      </c>
      <c r="K61" s="26">
        <f t="shared" si="9"/>
        <v>0.43803095251386281</v>
      </c>
      <c r="L61" s="26">
        <f t="shared" si="10"/>
        <v>0.22978672918760015</v>
      </c>
      <c r="M61" s="26">
        <f t="shared" si="11"/>
        <v>0.20824422332626266</v>
      </c>
      <c r="N61" s="25"/>
      <c r="O61" s="24">
        <v>86</v>
      </c>
      <c r="P61" s="26">
        <f t="shared" si="0"/>
        <v>0</v>
      </c>
      <c r="Q61" s="26">
        <f t="shared" si="1"/>
        <v>4.5411002644210142E-2</v>
      </c>
      <c r="R61" s="26">
        <f t="shared" si="2"/>
        <v>2.382216532155286E-2</v>
      </c>
      <c r="S61" s="26">
        <f t="shared" si="3"/>
        <v>2.1588837322657282E-2</v>
      </c>
    </row>
    <row r="62" spans="1:19">
      <c r="A62" s="15"/>
      <c r="B62" s="22"/>
      <c r="C62" s="24">
        <v>27</v>
      </c>
      <c r="D62" s="31">
        <f t="shared" si="4"/>
        <v>0</v>
      </c>
      <c r="E62" s="31">
        <f t="shared" si="5"/>
        <v>1.2745341647642496</v>
      </c>
      <c r="F62" s="31">
        <f t="shared" si="6"/>
        <v>0.66860808643370473</v>
      </c>
      <c r="G62" s="31">
        <f t="shared" si="7"/>
        <v>0.6059260783305449</v>
      </c>
      <c r="H62" s="25"/>
      <c r="I62" s="24">
        <v>56.5</v>
      </c>
      <c r="J62" s="26">
        <f t="shared" si="8"/>
        <v>0</v>
      </c>
      <c r="K62" s="26">
        <f t="shared" si="9"/>
        <v>0.42983350926827774</v>
      </c>
      <c r="L62" s="26">
        <f t="shared" si="10"/>
        <v>0.22548643109155553</v>
      </c>
      <c r="M62" s="26">
        <f t="shared" si="11"/>
        <v>0.20434707817672221</v>
      </c>
      <c r="N62" s="25"/>
      <c r="O62" s="24">
        <v>86.5</v>
      </c>
      <c r="P62" s="26">
        <f t="shared" si="0"/>
        <v>0</v>
      </c>
      <c r="Q62" s="26">
        <f t="shared" si="1"/>
        <v>3.9719469945579601E-2</v>
      </c>
      <c r="R62" s="26">
        <f t="shared" si="2"/>
        <v>2.0836443250140117E-2</v>
      </c>
      <c r="S62" s="26">
        <f t="shared" si="3"/>
        <v>1.8883026695439484E-2</v>
      </c>
    </row>
    <row r="63" spans="1:19">
      <c r="A63" s="15"/>
      <c r="B63" s="22"/>
      <c r="C63" s="24">
        <v>27.5</v>
      </c>
      <c r="D63" s="31">
        <f t="shared" si="4"/>
        <v>0</v>
      </c>
      <c r="E63" s="31">
        <f t="shared" si="5"/>
        <v>1.2475003796517796</v>
      </c>
      <c r="F63" s="31">
        <f t="shared" si="6"/>
        <v>0.65442642866978606</v>
      </c>
      <c r="G63" s="31">
        <f t="shared" si="7"/>
        <v>0.59307395098199356</v>
      </c>
      <c r="H63" s="25"/>
      <c r="I63" s="24">
        <v>57</v>
      </c>
      <c r="J63" s="26">
        <f t="shared" si="8"/>
        <v>0</v>
      </c>
      <c r="K63" s="26">
        <f t="shared" si="9"/>
        <v>0.42173022210258349</v>
      </c>
      <c r="L63" s="26">
        <f t="shared" si="10"/>
        <v>0.22123552634889626</v>
      </c>
      <c r="M63" s="26">
        <f t="shared" si="11"/>
        <v>0.20049469575368722</v>
      </c>
      <c r="N63" s="25"/>
      <c r="O63" s="24">
        <v>87</v>
      </c>
      <c r="P63" s="26">
        <f t="shared" si="0"/>
        <v>0</v>
      </c>
      <c r="Q63" s="26">
        <f t="shared" si="1"/>
        <v>3.4034009809026239E-2</v>
      </c>
      <c r="R63" s="26">
        <f t="shared" si="2"/>
        <v>1.7853906785062944E-2</v>
      </c>
      <c r="S63" s="26">
        <f t="shared" si="3"/>
        <v>1.6180103023963294E-2</v>
      </c>
    </row>
    <row r="64" spans="1:19">
      <c r="B64" s="22"/>
      <c r="C64" s="24">
        <v>28</v>
      </c>
      <c r="D64" s="26">
        <f t="shared" si="4"/>
        <v>0</v>
      </c>
      <c r="E64" s="26">
        <f t="shared" si="5"/>
        <v>1.2213580473234227</v>
      </c>
      <c r="F64" s="26">
        <f t="shared" si="6"/>
        <v>0.64071241826802505</v>
      </c>
      <c r="G64" s="26">
        <f t="shared" si="7"/>
        <v>0.58064562905539763</v>
      </c>
      <c r="H64" s="25"/>
      <c r="I64" s="24">
        <v>57.5</v>
      </c>
      <c r="J64" s="26">
        <f t="shared" si="8"/>
        <v>0</v>
      </c>
      <c r="K64" s="26">
        <f t="shared" si="9"/>
        <v>0.41371826476870455</v>
      </c>
      <c r="L64" s="26">
        <f t="shared" si="10"/>
        <v>0.21703253233768108</v>
      </c>
      <c r="M64" s="26">
        <f t="shared" si="11"/>
        <v>0.19668573243102347</v>
      </c>
      <c r="N64" s="25"/>
      <c r="O64" s="24">
        <v>87.5</v>
      </c>
      <c r="P64" s="26">
        <f t="shared" si="0"/>
        <v>0</v>
      </c>
      <c r="Q64" s="26">
        <f t="shared" si="1"/>
        <v>2.8353747850950892E-2</v>
      </c>
      <c r="R64" s="26">
        <f t="shared" si="2"/>
        <v>1.4874097233285713E-2</v>
      </c>
      <c r="S64" s="26">
        <f t="shared" si="3"/>
        <v>1.3479650617665179E-2</v>
      </c>
    </row>
    <row r="65" spans="2:19">
      <c r="B65" s="22"/>
      <c r="C65" s="24">
        <v>28.5</v>
      </c>
      <c r="D65" s="26">
        <f t="shared" si="4"/>
        <v>0</v>
      </c>
      <c r="E65" s="26">
        <f t="shared" si="5"/>
        <v>1.1960599983202347</v>
      </c>
      <c r="F65" s="26">
        <f t="shared" si="6"/>
        <v>0.62744131059422148</v>
      </c>
      <c r="G65" s="26">
        <f t="shared" si="7"/>
        <v>0.56861868772601321</v>
      </c>
      <c r="H65" s="25"/>
      <c r="I65" s="24">
        <v>58</v>
      </c>
      <c r="J65" s="26">
        <f t="shared" si="8"/>
        <v>0</v>
      </c>
      <c r="K65" s="26">
        <f t="shared" si="9"/>
        <v>0.40579490188632461</v>
      </c>
      <c r="L65" s="26">
        <f t="shared" si="10"/>
        <v>0.2128760141043014</v>
      </c>
      <c r="M65" s="26">
        <f t="shared" si="11"/>
        <v>0.19291888778202321</v>
      </c>
      <c r="N65" s="25"/>
      <c r="O65" s="24">
        <v>88</v>
      </c>
      <c r="P65" s="26">
        <f t="shared" si="0"/>
        <v>0</v>
      </c>
      <c r="Q65" s="26">
        <f t="shared" si="1"/>
        <v>2.2677812868241019E-2</v>
      </c>
      <c r="R65" s="26">
        <f t="shared" si="2"/>
        <v>1.1896557570224797E-2</v>
      </c>
      <c r="S65" s="26">
        <f t="shared" si="3"/>
        <v>1.0781255298016223E-2</v>
      </c>
    </row>
    <row r="66" spans="2:19">
      <c r="B66" s="22"/>
      <c r="C66" s="24">
        <v>29</v>
      </c>
      <c r="D66" s="26">
        <f t="shared" si="4"/>
        <v>0</v>
      </c>
      <c r="E66" s="26">
        <f t="shared" si="5"/>
        <v>1.171562310764187</v>
      </c>
      <c r="F66" s="26">
        <f t="shared" si="6"/>
        <v>0.61459006466318</v>
      </c>
      <c r="G66" s="26">
        <f t="shared" si="7"/>
        <v>0.55697224610100704</v>
      </c>
      <c r="H66" s="25"/>
      <c r="I66" s="24">
        <v>58.5</v>
      </c>
      <c r="J66" s="26">
        <f t="shared" si="8"/>
        <v>0</v>
      </c>
      <c r="K66" s="26">
        <f t="shared" si="9"/>
        <v>0.39795748493549093</v>
      </c>
      <c r="L66" s="26">
        <f t="shared" si="10"/>
        <v>0.20876458226124114</v>
      </c>
      <c r="M66" s="26">
        <f t="shared" si="11"/>
        <v>0.18919290267424979</v>
      </c>
      <c r="N66" s="25"/>
      <c r="O66" s="24">
        <v>88.5</v>
      </c>
      <c r="P66" s="26">
        <f t="shared" si="0"/>
        <v>0</v>
      </c>
      <c r="Q66" s="26">
        <f t="shared" si="1"/>
        <v>1.7005336301904456E-2</v>
      </c>
      <c r="R66" s="26">
        <f t="shared" si="2"/>
        <v>8.9208321583761074E-3</v>
      </c>
      <c r="S66" s="26">
        <f t="shared" si="3"/>
        <v>8.0845041435283482E-3</v>
      </c>
    </row>
    <row r="67" spans="2:19">
      <c r="B67" s="22"/>
      <c r="C67" s="24">
        <v>29.5</v>
      </c>
      <c r="D67" s="26">
        <f t="shared" si="4"/>
        <v>0</v>
      </c>
      <c r="E67" s="26">
        <f t="shared" si="5"/>
        <v>1.1478240350792979</v>
      </c>
      <c r="F67" s="26">
        <f t="shared" si="6"/>
        <v>0.6021371987301235</v>
      </c>
      <c r="G67" s="26">
        <f t="shared" si="7"/>
        <v>0.54568683634917436</v>
      </c>
      <c r="H67" s="25"/>
      <c r="I67" s="24">
        <v>59</v>
      </c>
      <c r="J67" s="26">
        <f t="shared" si="8"/>
        <v>0</v>
      </c>
      <c r="K67" s="26">
        <f t="shared" si="9"/>
        <v>0.3902034484498545</v>
      </c>
      <c r="L67" s="26">
        <f t="shared" si="10"/>
        <v>0.20469689099008762</v>
      </c>
      <c r="M67" s="26">
        <f t="shared" si="11"/>
        <v>0.18550655745976688</v>
      </c>
      <c r="N67" s="25"/>
      <c r="O67" s="24">
        <v>89</v>
      </c>
      <c r="P67" s="26">
        <f t="shared" si="0"/>
        <v>0</v>
      </c>
      <c r="Q67" s="26">
        <f t="shared" si="1"/>
        <v>1.1335451704139972E-2</v>
      </c>
      <c r="R67" s="26">
        <f t="shared" si="2"/>
        <v>5.9464664677455585E-3</v>
      </c>
      <c r="S67" s="26">
        <f t="shared" si="3"/>
        <v>5.3889852363944134E-3</v>
      </c>
    </row>
    <row r="68" spans="2:19">
      <c r="B68" s="22"/>
      <c r="C68" s="24">
        <v>30</v>
      </c>
      <c r="D68" s="26">
        <f t="shared" si="4"/>
        <v>0</v>
      </c>
      <c r="E68" s="26">
        <f t="shared" si="5"/>
        <v>1.1248069462391093</v>
      </c>
      <c r="F68" s="26">
        <f t="shared" si="6"/>
        <v>0.59006266032215571</v>
      </c>
      <c r="G68" s="26">
        <f t="shared" si="7"/>
        <v>0.53474428591695355</v>
      </c>
      <c r="H68" s="25"/>
      <c r="I68" s="24">
        <v>59.5</v>
      </c>
      <c r="J68" s="26">
        <f t="shared" si="8"/>
        <v>0</v>
      </c>
      <c r="K68" s="26">
        <f t="shared" si="9"/>
        <v>0.3825303063986582</v>
      </c>
      <c r="L68" s="26">
        <f t="shared" si="10"/>
        <v>0.2006716361435584</v>
      </c>
      <c r="M68" s="26">
        <f t="shared" si="11"/>
        <v>0.1818586702550998</v>
      </c>
      <c r="N68" s="25"/>
      <c r="O68" s="24">
        <v>89.5</v>
      </c>
      <c r="P68" s="26">
        <f t="shared" si="0"/>
        <v>0</v>
      </c>
      <c r="Q68" s="26">
        <f t="shared" si="1"/>
        <v>5.6672942081495174E-3</v>
      </c>
      <c r="R68" s="26">
        <f t="shared" si="2"/>
        <v>2.9730067977177797E-3</v>
      </c>
      <c r="S68" s="26">
        <f t="shared" si="3"/>
        <v>2.6942874104317377E-3</v>
      </c>
    </row>
    <row r="69" spans="2:19">
      <c r="B69" s="22"/>
      <c r="H69" s="25"/>
      <c r="I69" s="24">
        <v>60</v>
      </c>
      <c r="J69" s="26">
        <f>$C$1/($C$3*$C$5*SIN(I69*PI()/180))</f>
        <v>0</v>
      </c>
      <c r="K69" s="26">
        <f>(TAN($C$2*PI()/180))/(TAN(I69*PI()/180))</f>
        <v>0.37493564874636987</v>
      </c>
      <c r="L69" s="26">
        <f>($C$6*$C$4*TAN($C$2*PI()/180))/($C$3*TAN(I69*PI()/180))</f>
        <v>0.19668755344071862</v>
      </c>
      <c r="M69" s="26">
        <f>J69+K69-L69</f>
        <v>0.17824809530565125</v>
      </c>
      <c r="N69" s="25"/>
      <c r="O69" s="24">
        <v>90</v>
      </c>
      <c r="P69" s="26">
        <f t="shared" si="0"/>
        <v>0</v>
      </c>
      <c r="Q69" s="26">
        <f t="shared" si="1"/>
        <v>3.9781035470592792E-17</v>
      </c>
      <c r="R69" s="26">
        <f t="shared" si="2"/>
        <v>2.0868739918999497E-17</v>
      </c>
      <c r="S69" s="26">
        <f t="shared" si="3"/>
        <v>1.8912295551593296E-17</v>
      </c>
    </row>
    <row r="70" spans="2:19">
      <c r="B70" s="22"/>
    </row>
    <row r="71" spans="2:19">
      <c r="B71" s="15"/>
    </row>
    <row r="72" spans="2:19">
      <c r="B72" s="15"/>
      <c r="L72" s="14"/>
      <c r="M72" s="14"/>
      <c r="N72" s="14"/>
      <c r="O72" s="14"/>
    </row>
    <row r="73" spans="2:19">
      <c r="B73" s="15"/>
      <c r="L73" s="14"/>
      <c r="M73" s="14"/>
      <c r="N73" s="14"/>
      <c r="O73" s="14"/>
    </row>
    <row r="74" spans="2:19">
      <c r="B74" s="15"/>
      <c r="L74" s="14"/>
      <c r="M74" s="14"/>
      <c r="N74" s="14"/>
      <c r="O74" s="14"/>
    </row>
    <row r="75" spans="2:19">
      <c r="B75" s="15"/>
      <c r="L75" s="14"/>
      <c r="M75" s="14"/>
      <c r="N75" s="14"/>
      <c r="O75" s="14"/>
    </row>
    <row r="76" spans="2:19">
      <c r="B76" s="15"/>
      <c r="L76" s="14"/>
      <c r="M76" s="14"/>
      <c r="N76" s="14"/>
      <c r="O76" s="14"/>
    </row>
    <row r="77" spans="2:19">
      <c r="B77" s="15"/>
      <c r="L77" s="14"/>
      <c r="M77" s="14"/>
      <c r="N77" s="14"/>
      <c r="O77" s="14"/>
    </row>
    <row r="78" spans="2:19">
      <c r="B78" s="15"/>
      <c r="L78" s="14"/>
      <c r="M78" s="14"/>
      <c r="N78" s="14"/>
      <c r="O78" s="14"/>
    </row>
    <row r="79" spans="2:19">
      <c r="B79" s="15"/>
      <c r="L79" s="14"/>
      <c r="M79" s="14"/>
      <c r="N79" s="14"/>
      <c r="O79" s="14"/>
    </row>
    <row r="80" spans="2:19">
      <c r="B80" s="15"/>
      <c r="L80" s="14"/>
      <c r="M80" s="14"/>
      <c r="N80" s="14"/>
      <c r="O80" s="14"/>
    </row>
    <row r="81" spans="2:15">
      <c r="B81" s="15"/>
      <c r="L81" s="14"/>
      <c r="M81" s="14"/>
      <c r="N81" s="14"/>
      <c r="O81" s="14"/>
    </row>
    <row r="82" spans="2:15">
      <c r="B82" s="15"/>
      <c r="L82" s="14"/>
      <c r="M82" s="14"/>
      <c r="N82" s="14"/>
      <c r="O82" s="14"/>
    </row>
    <row r="83" spans="2:15">
      <c r="B83" s="15"/>
      <c r="L83" s="14"/>
      <c r="M83" s="14"/>
      <c r="N83" s="14"/>
      <c r="O83" s="14"/>
    </row>
    <row r="84" spans="2:15">
      <c r="B84" s="15"/>
      <c r="L84" s="14"/>
      <c r="M84" s="14"/>
      <c r="N84" s="14"/>
      <c r="O84" s="14"/>
    </row>
    <row r="85" spans="2:15">
      <c r="B85" s="15"/>
      <c r="L85" s="14"/>
      <c r="M85" s="14"/>
      <c r="N85" s="14"/>
      <c r="O85" s="14"/>
    </row>
    <row r="86" spans="2:15">
      <c r="B86" s="15"/>
      <c r="L86" s="14"/>
      <c r="M86" s="14"/>
      <c r="N86" s="14"/>
      <c r="O86" s="14"/>
    </row>
    <row r="87" spans="2:15">
      <c r="B87" s="15"/>
      <c r="L87" s="14"/>
      <c r="M87" s="14"/>
      <c r="N87" s="14"/>
      <c r="O87" s="14"/>
    </row>
    <row r="88" spans="2:15">
      <c r="B88" s="15"/>
      <c r="L88" s="14"/>
      <c r="M88" s="14"/>
      <c r="N88" s="14"/>
      <c r="O88" s="14"/>
    </row>
    <row r="89" spans="2:15">
      <c r="B89" s="15"/>
      <c r="L89" s="14"/>
      <c r="M89" s="14"/>
      <c r="N89" s="14"/>
      <c r="O89" s="14"/>
    </row>
    <row r="90" spans="2:15">
      <c r="B90" s="15"/>
      <c r="L90" s="14"/>
      <c r="M90" s="14"/>
      <c r="N90" s="14"/>
      <c r="O90" s="14"/>
    </row>
    <row r="91" spans="2:15">
      <c r="B91" s="15"/>
      <c r="L91" s="14"/>
      <c r="M91" s="14"/>
      <c r="N91" s="14"/>
      <c r="O91" s="14"/>
    </row>
    <row r="92" spans="2:15">
      <c r="B92" s="15"/>
      <c r="L92" s="14"/>
      <c r="M92" s="14"/>
      <c r="N92" s="14"/>
      <c r="O92" s="14"/>
    </row>
    <row r="93" spans="2:15">
      <c r="B93" s="15"/>
      <c r="L93" s="14"/>
      <c r="M93" s="14"/>
      <c r="N93" s="14"/>
      <c r="O93" s="14"/>
    </row>
    <row r="94" spans="2:15">
      <c r="B94" s="15"/>
      <c r="L94" s="14"/>
      <c r="M94" s="14"/>
      <c r="N94" s="14"/>
      <c r="O94" s="14"/>
    </row>
    <row r="95" spans="2:15">
      <c r="B95" s="15"/>
      <c r="L95" s="14"/>
      <c r="M95" s="14"/>
      <c r="N95" s="14"/>
      <c r="O95" s="14"/>
    </row>
    <row r="96" spans="2:15">
      <c r="B96" s="15"/>
      <c r="L96" s="14"/>
      <c r="M96" s="14"/>
      <c r="N96" s="14"/>
      <c r="O96" s="14"/>
    </row>
    <row r="97" spans="2:15">
      <c r="B97" s="15"/>
      <c r="L97" s="14"/>
      <c r="M97" s="14"/>
      <c r="N97" s="14"/>
      <c r="O97" s="14"/>
    </row>
    <row r="98" spans="2:15">
      <c r="B98" s="15"/>
      <c r="L98" s="14"/>
      <c r="M98" s="14"/>
      <c r="N98" s="14"/>
      <c r="O98" s="14"/>
    </row>
    <row r="99" spans="2:15">
      <c r="B99" s="15"/>
    </row>
    <row r="100" spans="2:15">
      <c r="B100" s="15"/>
    </row>
    <row r="101" spans="2:15">
      <c r="B101" s="15"/>
    </row>
    <row r="102" spans="2:15">
      <c r="B102" s="15"/>
    </row>
    <row r="103" spans="2:15">
      <c r="B103" s="15"/>
    </row>
    <row r="104" spans="2:15">
      <c r="B104" s="15"/>
    </row>
    <row r="105" spans="2:15">
      <c r="B105" s="15"/>
    </row>
    <row r="106" spans="2:15">
      <c r="B106" s="15"/>
    </row>
    <row r="107" spans="2:15">
      <c r="B107" s="15"/>
    </row>
    <row r="108" spans="2:15">
      <c r="B108" s="15"/>
    </row>
    <row r="109" spans="2:15">
      <c r="B109" s="15"/>
    </row>
    <row r="110" spans="2:15">
      <c r="B110" s="15"/>
    </row>
    <row r="111" spans="2:15">
      <c r="B111" s="15"/>
    </row>
    <row r="112" spans="2:15">
      <c r="B112" s="15"/>
    </row>
    <row r="113" spans="2:2">
      <c r="B113" s="15"/>
    </row>
    <row r="114" spans="2:2">
      <c r="B114" s="15"/>
    </row>
    <row r="189" spans="3:6">
      <c r="C189" s="15"/>
      <c r="D189" s="14"/>
      <c r="E189" s="14"/>
      <c r="F189" s="13"/>
    </row>
    <row r="190" spans="3:6">
      <c r="C190" s="15"/>
      <c r="D190" s="14"/>
      <c r="E190" s="14"/>
      <c r="F190" s="13"/>
    </row>
    <row r="191" spans="3:6">
      <c r="C191" s="15"/>
      <c r="D191" s="14"/>
      <c r="E191" s="14"/>
      <c r="F191" s="13"/>
    </row>
    <row r="192" spans="3:6">
      <c r="C192" s="15"/>
      <c r="D192" s="14"/>
      <c r="E192" s="14"/>
      <c r="F192" s="13"/>
    </row>
    <row r="193" spans="3:6">
      <c r="C193" s="15"/>
      <c r="D193" s="14"/>
      <c r="E193" s="14"/>
      <c r="F193" s="13"/>
    </row>
    <row r="194" spans="3:6">
      <c r="C194" s="15"/>
      <c r="D194" s="14"/>
      <c r="E194" s="14"/>
      <c r="F194" s="1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94"/>
  <sheetViews>
    <sheetView workbookViewId="0">
      <selection activeCell="A35" sqref="A35"/>
    </sheetView>
  </sheetViews>
  <sheetFormatPr defaultRowHeight="12.75"/>
  <cols>
    <col min="1" max="1" width="33" customWidth="1"/>
    <col min="2" max="2" width="3.85546875" customWidth="1"/>
    <col min="3" max="3" width="7.7109375" customWidth="1"/>
    <col min="4" max="4" width="10.42578125" customWidth="1"/>
    <col min="5" max="5" width="11.7109375" customWidth="1"/>
    <col min="6" max="6" width="11.85546875" customWidth="1"/>
    <col min="7" max="7" width="15.28515625" customWidth="1"/>
    <col min="8" max="8" width="7.7109375" customWidth="1"/>
    <col min="9" max="9" width="10.5703125" customWidth="1"/>
    <col min="10" max="10" width="11" customWidth="1"/>
    <col min="11" max="11" width="10.85546875" customWidth="1"/>
    <col min="12" max="12" width="9.85546875" customWidth="1"/>
    <col min="13" max="13" width="15.140625" customWidth="1"/>
    <col min="14" max="14" width="8.28515625" customWidth="1"/>
    <col min="15" max="15" width="11.7109375" customWidth="1"/>
    <col min="16" max="16" width="14.7109375" customWidth="1"/>
    <col min="19" max="19" width="15.28515625" customWidth="1"/>
  </cols>
  <sheetData>
    <row r="1" spans="1:19" ht="20.25" customHeight="1">
      <c r="A1" s="16" t="s">
        <v>22</v>
      </c>
      <c r="B1" s="17" t="s">
        <v>21</v>
      </c>
      <c r="C1" s="18">
        <v>209</v>
      </c>
      <c r="D1" s="19" t="s">
        <v>6</v>
      </c>
      <c r="E1" s="20"/>
      <c r="F1" s="16" t="s">
        <v>15</v>
      </c>
      <c r="G1" t="s">
        <v>16</v>
      </c>
      <c r="K1" s="1"/>
      <c r="L1" s="1"/>
      <c r="M1" s="1"/>
      <c r="N1" s="1"/>
      <c r="O1" s="1"/>
    </row>
    <row r="2" spans="1:19" ht="19.5" customHeight="1">
      <c r="A2" s="16" t="s">
        <v>2</v>
      </c>
      <c r="B2" s="17" t="s">
        <v>1</v>
      </c>
      <c r="C2" s="16">
        <v>34</v>
      </c>
      <c r="D2" s="17"/>
      <c r="E2" s="20"/>
      <c r="F2" s="16" t="s">
        <v>17</v>
      </c>
      <c r="G2" s="17" t="s">
        <v>18</v>
      </c>
      <c r="K2" s="4"/>
      <c r="L2" s="5"/>
      <c r="M2" s="1"/>
      <c r="N2" s="6"/>
      <c r="O2" s="1"/>
    </row>
    <row r="3" spans="1:19" ht="18.75" customHeight="1">
      <c r="A3" s="16" t="s">
        <v>4</v>
      </c>
      <c r="B3" s="21" t="s">
        <v>3</v>
      </c>
      <c r="C3" s="18">
        <v>122</v>
      </c>
      <c r="D3" s="19" t="s">
        <v>7</v>
      </c>
      <c r="E3" s="20"/>
      <c r="F3" s="3" t="s">
        <v>19</v>
      </c>
      <c r="G3" s="17" t="s">
        <v>20</v>
      </c>
      <c r="K3" s="4"/>
      <c r="L3" s="5"/>
      <c r="M3" s="1"/>
      <c r="N3" s="7"/>
      <c r="O3" s="8"/>
    </row>
    <row r="4" spans="1:19" ht="18.75">
      <c r="A4" s="16" t="s">
        <v>0</v>
      </c>
      <c r="B4" s="21" t="s">
        <v>12</v>
      </c>
      <c r="C4" s="18">
        <v>64</v>
      </c>
      <c r="D4" s="19" t="s">
        <v>7</v>
      </c>
      <c r="E4" s="20"/>
      <c r="F4" s="16" t="s">
        <v>8</v>
      </c>
      <c r="G4" s="17" t="s">
        <v>23</v>
      </c>
      <c r="K4" s="9"/>
      <c r="L4" s="5"/>
      <c r="M4" s="10"/>
      <c r="N4" s="5"/>
      <c r="O4" s="8"/>
    </row>
    <row r="5" spans="1:19" ht="18" customHeight="1">
      <c r="A5" s="16" t="s">
        <v>11</v>
      </c>
      <c r="B5" s="17" t="s">
        <v>14</v>
      </c>
      <c r="C5" s="20">
        <v>15</v>
      </c>
      <c r="D5" s="17" t="s">
        <v>5</v>
      </c>
      <c r="E5" s="20"/>
      <c r="F5" s="17"/>
      <c r="G5" s="17"/>
      <c r="K5" s="9"/>
      <c r="L5" s="11"/>
      <c r="M5" s="1"/>
      <c r="N5" s="12"/>
      <c r="O5" s="8"/>
    </row>
    <row r="6" spans="1:19" ht="17.25" customHeight="1">
      <c r="A6" s="16" t="s">
        <v>10</v>
      </c>
      <c r="B6" s="17" t="s">
        <v>13</v>
      </c>
      <c r="C6" s="20">
        <v>1</v>
      </c>
      <c r="D6" s="17"/>
      <c r="E6" s="20"/>
      <c r="G6" s="17"/>
      <c r="J6" s="17"/>
      <c r="K6" s="9"/>
      <c r="L6" s="5"/>
      <c r="M6" s="1"/>
      <c r="N6" s="12"/>
      <c r="O6" s="8"/>
    </row>
    <row r="7" spans="1:19" ht="15.75">
      <c r="A7" s="16"/>
      <c r="B7" s="17"/>
      <c r="C7" s="20"/>
      <c r="D7" s="17"/>
      <c r="E7" s="20"/>
      <c r="G7" s="17"/>
      <c r="K7" s="9"/>
      <c r="L7" s="11"/>
      <c r="M7" s="1"/>
      <c r="N7" s="12"/>
      <c r="O7" s="8"/>
    </row>
    <row r="8" spans="1:19" ht="18">
      <c r="B8" s="2"/>
    </row>
    <row r="9" spans="1:19">
      <c r="A9" s="16"/>
      <c r="B9" s="17"/>
      <c r="C9" s="27" t="s">
        <v>9</v>
      </c>
      <c r="D9" s="27">
        <v>1</v>
      </c>
      <c r="E9" s="27">
        <v>2</v>
      </c>
      <c r="F9" s="27">
        <v>3</v>
      </c>
      <c r="G9" s="27" t="s">
        <v>8</v>
      </c>
      <c r="H9" s="28"/>
      <c r="I9" s="27" t="s">
        <v>9</v>
      </c>
      <c r="J9" s="27">
        <v>1</v>
      </c>
      <c r="K9" s="27">
        <v>2</v>
      </c>
      <c r="L9" s="27">
        <v>3</v>
      </c>
      <c r="M9" s="27" t="s">
        <v>8</v>
      </c>
      <c r="N9" s="28"/>
      <c r="O9" s="27" t="s">
        <v>9</v>
      </c>
      <c r="P9" s="27">
        <v>1</v>
      </c>
      <c r="Q9" s="27">
        <v>2</v>
      </c>
      <c r="R9" s="27">
        <v>3</v>
      </c>
      <c r="S9" s="27" t="s">
        <v>8</v>
      </c>
    </row>
    <row r="10" spans="1:19">
      <c r="A10" s="16"/>
      <c r="B10" s="17"/>
      <c r="C10" s="24">
        <v>1</v>
      </c>
      <c r="D10" s="26">
        <f>$C$1/($C$3*$C$5*SIN(C10*PI()/180))</f>
        <v>6.5439485771568249</v>
      </c>
      <c r="E10" s="26">
        <f>(TAN($C$2*PI()/180))/(TAN(C10*PI()/180))</f>
        <v>38.642567049523073</v>
      </c>
      <c r="F10" s="26">
        <f>($C$6*$C$4*TAN($C$2*PI()/180))/($C$3*TAN(C10*PI()/180))</f>
        <v>20.27151058335637</v>
      </c>
      <c r="G10" s="26">
        <f>D10+E10-F10</f>
        <v>24.915005043323529</v>
      </c>
      <c r="H10" s="25"/>
      <c r="I10" s="24">
        <v>30.5</v>
      </c>
      <c r="J10" s="26">
        <f>$C$1/($C$3*$C$5*SIN(I10*PI()/180))</f>
        <v>0.22502269504712594</v>
      </c>
      <c r="K10" s="26">
        <f>(TAN($C$2*PI()/180))/(TAN(I10*PI()/180))</f>
        <v>1.1450882327147283</v>
      </c>
      <c r="L10" s="26">
        <f>($C$6*$C$4*TAN($C$2*PI()/180))/($C$3*TAN(I10*PI()/180))</f>
        <v>0.60070202371920167</v>
      </c>
      <c r="M10" s="26">
        <f>J10+K10-L10</f>
        <v>0.7694089040426525</v>
      </c>
      <c r="N10" s="25"/>
      <c r="O10" s="24">
        <v>60.5</v>
      </c>
      <c r="P10" s="26">
        <f t="shared" ref="P10:P69" si="0">$C$1/($C$3*$C$5*SIN(O10*PI()/180))</f>
        <v>0.13121951267279391</v>
      </c>
      <c r="Q10" s="26">
        <f t="shared" ref="Q10:Q69" si="1">(TAN($C$2*PI()/180))/(TAN(O10*PI()/180))</f>
        <v>0.38161855748525209</v>
      </c>
      <c r="R10" s="26">
        <f t="shared" ref="R10:R69" si="2">($C$6*$C$4*TAN($C$2*PI()/180))/($C$3*TAN(O10*PI()/180))</f>
        <v>0.20019334163160765</v>
      </c>
      <c r="S10" s="26">
        <f t="shared" ref="S10:S69" si="3">P10+Q10-R10</f>
        <v>0.31264472852643832</v>
      </c>
    </row>
    <row r="11" spans="1:19">
      <c r="A11" s="16"/>
      <c r="B11" s="21"/>
      <c r="C11" s="24">
        <v>1.5</v>
      </c>
      <c r="D11" s="26">
        <f t="shared" ref="D11:D68" si="4">$C$1/($C$3*$C$5*SIN(C11*PI()/180))</f>
        <v>4.3629092639066034</v>
      </c>
      <c r="E11" s="26">
        <f t="shared" ref="E11:E68" si="5">(TAN($C$2*PI()/180))/(TAN(C11*PI()/180))</f>
        <v>25.758441040934127</v>
      </c>
      <c r="F11" s="26">
        <f t="shared" ref="F11:F68" si="6">($C$6*$C$4*TAN($C$2*PI()/180))/($C$3*TAN(C11*PI()/180))</f>
        <v>13.512624808358886</v>
      </c>
      <c r="G11" s="26">
        <f t="shared" ref="G11:G68" si="7">D11+E11-F11</f>
        <v>16.608725496481846</v>
      </c>
      <c r="H11" s="25"/>
      <c r="I11" s="24">
        <v>31</v>
      </c>
      <c r="J11" s="26">
        <f t="shared" ref="J11:J68" si="8">$C$1/($C$3*$C$5*SIN(I11*PI()/180))</f>
        <v>0.22174603361735767</v>
      </c>
      <c r="K11" s="26">
        <f t="shared" ref="K11:K68" si="9">(TAN($C$2*PI()/180))/(TAN(I11*PI()/180))</f>
        <v>1.1225706852515296</v>
      </c>
      <c r="L11" s="26">
        <f t="shared" ref="L11:L68" si="10">($C$6*$C$4*TAN($C$2*PI()/180))/($C$3*TAN(I11*PI()/180))</f>
        <v>0.5888895398040811</v>
      </c>
      <c r="M11" s="26">
        <f t="shared" ref="M11:M68" si="11">J11+K11-L11</f>
        <v>0.75542717906480605</v>
      </c>
      <c r="N11" s="25"/>
      <c r="O11" s="24">
        <v>61</v>
      </c>
      <c r="P11" s="26">
        <f t="shared" si="0"/>
        <v>0.13057978152214419</v>
      </c>
      <c r="Q11" s="26">
        <f t="shared" si="1"/>
        <v>0.37388617616773967</v>
      </c>
      <c r="R11" s="26">
        <f t="shared" si="2"/>
        <v>0.19613701044865028</v>
      </c>
      <c r="S11" s="26">
        <f t="shared" si="3"/>
        <v>0.30832894724123361</v>
      </c>
    </row>
    <row r="12" spans="1:19">
      <c r="A12" s="16"/>
      <c r="B12" s="21"/>
      <c r="C12" s="24">
        <v>2</v>
      </c>
      <c r="D12" s="26">
        <f t="shared" si="4"/>
        <v>3.2724727020215076</v>
      </c>
      <c r="E12" s="26">
        <f t="shared" si="5"/>
        <v>19.315396729783476</v>
      </c>
      <c r="F12" s="26">
        <f t="shared" si="6"/>
        <v>10.132667136935595</v>
      </c>
      <c r="G12" s="26">
        <f t="shared" si="7"/>
        <v>12.455202294869387</v>
      </c>
      <c r="H12" s="25"/>
      <c r="I12" s="24">
        <v>31.5</v>
      </c>
      <c r="J12" s="26">
        <f t="shared" si="8"/>
        <v>0.218579835401676</v>
      </c>
      <c r="K12" s="26">
        <f t="shared" si="9"/>
        <v>1.1006978611920517</v>
      </c>
      <c r="L12" s="26">
        <f t="shared" si="10"/>
        <v>0.5774152714450107</v>
      </c>
      <c r="M12" s="26">
        <f t="shared" si="11"/>
        <v>0.74186242514871692</v>
      </c>
      <c r="N12" s="25"/>
      <c r="O12" s="24">
        <v>61.5</v>
      </c>
      <c r="P12" s="26">
        <f t="shared" si="0"/>
        <v>0.1299561064841869</v>
      </c>
      <c r="Q12" s="26">
        <f t="shared" si="1"/>
        <v>0.36622824367426421</v>
      </c>
      <c r="R12" s="26">
        <f t="shared" si="2"/>
        <v>0.19211973438649926</v>
      </c>
      <c r="S12" s="26">
        <f t="shared" si="3"/>
        <v>0.30406461577195182</v>
      </c>
    </row>
    <row r="13" spans="1:19">
      <c r="A13" s="16"/>
      <c r="B13" s="17"/>
      <c r="C13" s="24">
        <v>2.5</v>
      </c>
      <c r="D13" s="26">
        <f t="shared" si="4"/>
        <v>2.6182772654891528</v>
      </c>
      <c r="E13" s="26">
        <f t="shared" si="5"/>
        <v>15.448784930178999</v>
      </c>
      <c r="F13" s="26">
        <f t="shared" si="6"/>
        <v>8.1042806191102947</v>
      </c>
      <c r="G13" s="26">
        <f t="shared" si="7"/>
        <v>9.9627815765578553</v>
      </c>
      <c r="H13" s="25"/>
      <c r="I13" s="24">
        <v>32</v>
      </c>
      <c r="J13" s="26">
        <f t="shared" si="8"/>
        <v>0.21551896294708764</v>
      </c>
      <c r="K13" s="26">
        <f t="shared" si="9"/>
        <v>1.0794392696352024</v>
      </c>
      <c r="L13" s="26">
        <f t="shared" si="10"/>
        <v>0.5662632234151882</v>
      </c>
      <c r="M13" s="26">
        <f t="shared" si="11"/>
        <v>0.72869500916710195</v>
      </c>
      <c r="N13" s="25"/>
      <c r="O13" s="24">
        <v>62</v>
      </c>
      <c r="P13" s="26">
        <f t="shared" si="0"/>
        <v>0.1293481642590214</v>
      </c>
      <c r="Q13" s="26">
        <f t="shared" si="1"/>
        <v>0.35864254014111374</v>
      </c>
      <c r="R13" s="26">
        <f t="shared" si="2"/>
        <v>0.1881403489264859</v>
      </c>
      <c r="S13" s="26">
        <f t="shared" si="3"/>
        <v>0.29985035547364924</v>
      </c>
    </row>
    <row r="14" spans="1:19">
      <c r="A14" s="16"/>
      <c r="B14" s="17"/>
      <c r="C14" s="24">
        <v>3</v>
      </c>
      <c r="D14" s="26">
        <f t="shared" si="4"/>
        <v>2.1822024182203044</v>
      </c>
      <c r="E14" s="26">
        <f t="shared" si="5"/>
        <v>12.870389206907173</v>
      </c>
      <c r="F14" s="26">
        <f t="shared" si="6"/>
        <v>6.7516795839513035</v>
      </c>
      <c r="G14" s="26">
        <f t="shared" si="7"/>
        <v>8.3009120411761756</v>
      </c>
      <c r="H14" s="25"/>
      <c r="I14" s="24">
        <v>32.5</v>
      </c>
      <c r="J14" s="26">
        <f t="shared" si="8"/>
        <v>0.21255859579838673</v>
      </c>
      <c r="K14" s="26">
        <f t="shared" si="9"/>
        <v>1.0587662905304671</v>
      </c>
      <c r="L14" s="26">
        <f t="shared" si="10"/>
        <v>0.55541838191762205</v>
      </c>
      <c r="M14" s="26">
        <f t="shared" si="11"/>
        <v>0.71590650441123171</v>
      </c>
      <c r="N14" s="25"/>
      <c r="O14" s="24">
        <v>62.5</v>
      </c>
      <c r="P14" s="26">
        <f t="shared" si="0"/>
        <v>0.1287556431120577</v>
      </c>
      <c r="Q14" s="26">
        <f t="shared" si="1"/>
        <v>0.35112690918469514</v>
      </c>
      <c r="R14" s="26">
        <f t="shared" si="2"/>
        <v>0.18419772285098759</v>
      </c>
      <c r="S14" s="26">
        <f t="shared" si="3"/>
        <v>0.29568482944576524</v>
      </c>
    </row>
    <row r="15" spans="1:19">
      <c r="C15" s="24">
        <v>3.5</v>
      </c>
      <c r="D15" s="26">
        <f t="shared" si="4"/>
        <v>1.8707679355378342</v>
      </c>
      <c r="E15" s="26">
        <f t="shared" si="5"/>
        <v>11.028116767772019</v>
      </c>
      <c r="F15" s="26">
        <f t="shared" si="6"/>
        <v>5.7852415830935175</v>
      </c>
      <c r="G15" s="26">
        <f t="shared" si="7"/>
        <v>7.1136431202163362</v>
      </c>
      <c r="H15" s="25"/>
      <c r="I15" s="24">
        <v>33</v>
      </c>
      <c r="J15" s="26">
        <f t="shared" si="8"/>
        <v>0.20969420649416537</v>
      </c>
      <c r="K15" s="26">
        <f t="shared" si="9"/>
        <v>1.0386520328801914</v>
      </c>
      <c r="L15" s="26">
        <f t="shared" si="10"/>
        <v>0.54486664019944464</v>
      </c>
      <c r="M15" s="26">
        <f t="shared" si="11"/>
        <v>0.7034795991749121</v>
      </c>
      <c r="N15" s="25"/>
      <c r="O15" s="24">
        <v>63</v>
      </c>
      <c r="P15" s="26">
        <f t="shared" si="0"/>
        <v>0.12817824244020842</v>
      </c>
      <c r="Q15" s="26">
        <f t="shared" si="1"/>
        <v>0.34367925523195803</v>
      </c>
      <c r="R15" s="26">
        <f t="shared" si="2"/>
        <v>0.18029075684299437</v>
      </c>
      <c r="S15" s="26">
        <f t="shared" si="3"/>
        <v>0.29156674082917211</v>
      </c>
    </row>
    <row r="16" spans="1:19">
      <c r="A16" s="15"/>
      <c r="B16" s="22"/>
      <c r="C16" s="24">
        <v>4</v>
      </c>
      <c r="D16" s="26">
        <f t="shared" si="4"/>
        <v>1.6372337095500373</v>
      </c>
      <c r="E16" s="26">
        <f t="shared" si="5"/>
        <v>9.6459211866733003</v>
      </c>
      <c r="F16" s="26">
        <f t="shared" si="6"/>
        <v>5.0601553766155023</v>
      </c>
      <c r="G16" s="26">
        <f t="shared" si="7"/>
        <v>6.2229995196078347</v>
      </c>
      <c r="H16" s="25"/>
      <c r="I16" s="24">
        <v>33.5</v>
      </c>
      <c r="J16" s="26">
        <f t="shared" si="8"/>
        <v>0.20692153871270738</v>
      </c>
      <c r="K16" s="26">
        <f t="shared" si="9"/>
        <v>1.0190712056385276</v>
      </c>
      <c r="L16" s="26">
        <f t="shared" si="10"/>
        <v>0.53459473082676856</v>
      </c>
      <c r="M16" s="26">
        <f t="shared" si="11"/>
        <v>0.6913980135244665</v>
      </c>
      <c r="N16" s="25"/>
      <c r="O16" s="24">
        <v>63.5</v>
      </c>
      <c r="P16" s="26">
        <f t="shared" si="0"/>
        <v>0.12761567235923374</v>
      </c>
      <c r="Q16" s="26">
        <f t="shared" si="1"/>
        <v>0.33629754097303216</v>
      </c>
      <c r="R16" s="26">
        <f t="shared" si="2"/>
        <v>0.17641838214978736</v>
      </c>
      <c r="S16" s="26">
        <f t="shared" si="3"/>
        <v>0.28749483118247854</v>
      </c>
    </row>
    <row r="17" spans="1:19">
      <c r="B17" s="22"/>
      <c r="C17" s="24">
        <v>4.5</v>
      </c>
      <c r="D17" s="26">
        <f t="shared" si="4"/>
        <v>1.455633017609353</v>
      </c>
      <c r="E17" s="26">
        <f t="shared" si="5"/>
        <v>8.5704433112934186</v>
      </c>
      <c r="F17" s="26">
        <f t="shared" si="6"/>
        <v>4.4959702616621211</v>
      </c>
      <c r="G17" s="26">
        <f t="shared" si="7"/>
        <v>5.5301060672406503</v>
      </c>
      <c r="H17" s="25"/>
      <c r="I17" s="24">
        <v>34</v>
      </c>
      <c r="J17" s="26">
        <f t="shared" si="8"/>
        <v>0.2042365873464605</v>
      </c>
      <c r="K17" s="26">
        <f t="shared" si="9"/>
        <v>1</v>
      </c>
      <c r="L17" s="26">
        <f t="shared" si="10"/>
        <v>0.52459016393442626</v>
      </c>
      <c r="M17" s="26">
        <f t="shared" si="11"/>
        <v>0.67964642341203418</v>
      </c>
      <c r="N17" s="25"/>
      <c r="O17" s="24">
        <v>64</v>
      </c>
      <c r="P17" s="26">
        <f t="shared" si="0"/>
        <v>0.12706765331110081</v>
      </c>
      <c r="Q17" s="26">
        <f t="shared" si="1"/>
        <v>0.32897978492927676</v>
      </c>
      <c r="R17" s="26">
        <f t="shared" si="2"/>
        <v>0.1725795593071616</v>
      </c>
      <c r="S17" s="26">
        <f t="shared" si="3"/>
        <v>0.28346787893321601</v>
      </c>
    </row>
    <row r="18" spans="1:19">
      <c r="A18" s="15"/>
      <c r="B18" s="22"/>
      <c r="C18" s="24">
        <v>5</v>
      </c>
      <c r="D18" s="26">
        <f t="shared" si="4"/>
        <v>1.3103858296967212</v>
      </c>
      <c r="E18" s="26">
        <f t="shared" si="5"/>
        <v>7.7096676261669179</v>
      </c>
      <c r="F18" s="26">
        <f t="shared" si="6"/>
        <v>4.0444158038908427</v>
      </c>
      <c r="G18" s="26">
        <f t="shared" si="7"/>
        <v>4.9756376519727965</v>
      </c>
      <c r="H18" s="25"/>
      <c r="I18" s="24">
        <v>34.5</v>
      </c>
      <c r="J18" s="26">
        <f t="shared" si="8"/>
        <v>0.20163558030943862</v>
      </c>
      <c r="K18" s="26">
        <f t="shared" si="9"/>
        <v>0.98141598192219093</v>
      </c>
      <c r="L18" s="26">
        <f t="shared" si="10"/>
        <v>0.51484117084442804</v>
      </c>
      <c r="M18" s="26">
        <f t="shared" si="11"/>
        <v>0.66821039138720151</v>
      </c>
      <c r="N18" s="25"/>
      <c r="O18" s="24">
        <v>64.5</v>
      </c>
      <c r="P18" s="26">
        <f t="shared" si="0"/>
        <v>0.12653391569029263</v>
      </c>
      <c r="Q18" s="26">
        <f t="shared" si="1"/>
        <v>0.32172405913036256</v>
      </c>
      <c r="R18" s="26">
        <f t="shared" si="2"/>
        <v>0.16877327692084593</v>
      </c>
      <c r="S18" s="26">
        <f t="shared" si="3"/>
        <v>0.27948469789980929</v>
      </c>
    </row>
    <row r="19" spans="1:19">
      <c r="A19" s="15"/>
      <c r="B19" s="22"/>
      <c r="C19" s="24">
        <v>5.5</v>
      </c>
      <c r="D19" s="26">
        <f t="shared" si="4"/>
        <v>1.1915775845061638</v>
      </c>
      <c r="E19" s="26">
        <f t="shared" si="5"/>
        <v>7.005038781343659</v>
      </c>
      <c r="F19" s="26">
        <f t="shared" si="6"/>
        <v>3.6747744426720836</v>
      </c>
      <c r="G19" s="26">
        <f t="shared" si="7"/>
        <v>4.5218419231777389</v>
      </c>
      <c r="H19" s="25"/>
      <c r="I19" s="24">
        <v>35</v>
      </c>
      <c r="J19" s="26">
        <f t="shared" si="8"/>
        <v>0.1991149619042675</v>
      </c>
      <c r="K19" s="26">
        <f t="shared" si="9"/>
        <v>0.96329799385909176</v>
      </c>
      <c r="L19" s="26">
        <f t="shared" si="10"/>
        <v>0.50533665251624493</v>
      </c>
      <c r="M19" s="26">
        <f t="shared" si="11"/>
        <v>0.65707630324711441</v>
      </c>
      <c r="N19" s="25"/>
      <c r="O19" s="24">
        <v>65</v>
      </c>
      <c r="P19" s="26">
        <f t="shared" si="0"/>
        <v>0.126014199488066</v>
      </c>
      <c r="Q19" s="26">
        <f t="shared" si="1"/>
        <v>0.31452848689439344</v>
      </c>
      <c r="R19" s="26">
        <f t="shared" si="2"/>
        <v>0.1649985505019769</v>
      </c>
      <c r="S19" s="26">
        <f t="shared" si="3"/>
        <v>0.27554413588048254</v>
      </c>
    </row>
    <row r="20" spans="1:19">
      <c r="A20" s="15"/>
      <c r="B20" s="22"/>
      <c r="C20" s="24">
        <v>6</v>
      </c>
      <c r="D20" s="26">
        <f t="shared" si="4"/>
        <v>1.0925985774878011</v>
      </c>
      <c r="E20" s="26">
        <f t="shared" si="5"/>
        <v>6.4175198567159812</v>
      </c>
      <c r="F20" s="26">
        <f t="shared" si="6"/>
        <v>3.3665677936870719</v>
      </c>
      <c r="G20" s="26">
        <f t="shared" si="7"/>
        <v>4.1435506405167111</v>
      </c>
      <c r="H20" s="25"/>
      <c r="I20" s="24">
        <v>35.5</v>
      </c>
      <c r="J20" s="26">
        <f t="shared" si="8"/>
        <v>0.19667137759511236</v>
      </c>
      <c r="K20" s="26">
        <f t="shared" si="9"/>
        <v>0.94562606479700317</v>
      </c>
      <c r="L20" s="26">
        <f t="shared" si="10"/>
        <v>0.49606613235252628</v>
      </c>
      <c r="M20" s="26">
        <f t="shared" si="11"/>
        <v>0.64623131003958922</v>
      </c>
      <c r="N20" s="25"/>
      <c r="O20" s="24">
        <v>65.5</v>
      </c>
      <c r="P20" s="26">
        <f t="shared" si="0"/>
        <v>0.12550825395372117</v>
      </c>
      <c r="Q20" s="26">
        <f t="shared" si="1"/>
        <v>0.30739124070543639</v>
      </c>
      <c r="R20" s="26">
        <f t="shared" si="2"/>
        <v>0.16125442135367152</v>
      </c>
      <c r="S20" s="26">
        <f t="shared" si="3"/>
        <v>0.27164507330548604</v>
      </c>
    </row>
    <row r="21" spans="1:19">
      <c r="A21" s="15"/>
      <c r="B21" s="22"/>
      <c r="C21" s="24">
        <v>6.5</v>
      </c>
      <c r="D21" s="26">
        <f t="shared" si="4"/>
        <v>1.0088728621024545</v>
      </c>
      <c r="E21" s="26">
        <f t="shared" si="5"/>
        <v>5.9200852735754017</v>
      </c>
      <c r="F21" s="26">
        <f t="shared" si="6"/>
        <v>3.1056185041707023</v>
      </c>
      <c r="G21" s="26">
        <f t="shared" si="7"/>
        <v>3.8233396315071539</v>
      </c>
      <c r="H21" s="25"/>
      <c r="I21" s="24">
        <v>36</v>
      </c>
      <c r="J21" s="26">
        <f t="shared" si="8"/>
        <v>0.19430166004981023</v>
      </c>
      <c r="K21" s="26">
        <f t="shared" si="9"/>
        <v>0.92838132778574223</v>
      </c>
      <c r="L21" s="26">
        <f t="shared" si="10"/>
        <v>0.48701971293678281</v>
      </c>
      <c r="M21" s="26">
        <f t="shared" si="11"/>
        <v>0.63566327489876961</v>
      </c>
      <c r="N21" s="25"/>
      <c r="O21" s="24">
        <v>66</v>
      </c>
      <c r="P21" s="26">
        <f t="shared" si="0"/>
        <v>0.12501583727200208</v>
      </c>
      <c r="Q21" s="26">
        <f t="shared" si="1"/>
        <v>0.30031054018316422</v>
      </c>
      <c r="R21" s="26">
        <f t="shared" si="2"/>
        <v>0.1575399555059222</v>
      </c>
      <c r="S21" s="26">
        <f t="shared" si="3"/>
        <v>0.26778642194924412</v>
      </c>
    </row>
    <row r="22" spans="1:19">
      <c r="A22" s="15"/>
      <c r="B22" s="22"/>
      <c r="C22" s="24">
        <v>7</v>
      </c>
      <c r="D22" s="31">
        <f t="shared" si="4"/>
        <v>0.93713190768204446</v>
      </c>
      <c r="E22" s="31">
        <f t="shared" si="5"/>
        <v>5.4934310297840589</v>
      </c>
      <c r="F22" s="31">
        <f t="shared" si="6"/>
        <v>2.8817998844768833</v>
      </c>
      <c r="G22" s="31">
        <f t="shared" si="7"/>
        <v>3.5487630529892198</v>
      </c>
      <c r="H22" s="15"/>
      <c r="I22" s="24">
        <v>36.5</v>
      </c>
      <c r="J22" s="26">
        <f t="shared" si="8"/>
        <v>0.19200281632950827</v>
      </c>
      <c r="K22" s="26">
        <f t="shared" si="9"/>
        <v>0.91154594424640367</v>
      </c>
      <c r="L22" s="26">
        <f t="shared" si="10"/>
        <v>0.47818803632598228</v>
      </c>
      <c r="M22" s="26">
        <f t="shared" si="11"/>
        <v>0.62536072424992972</v>
      </c>
      <c r="N22" s="25"/>
      <c r="O22" s="24">
        <v>66.5</v>
      </c>
      <c r="P22" s="26">
        <f t="shared" si="0"/>
        <v>0.12453671625580111</v>
      </c>
      <c r="Q22" s="26">
        <f t="shared" si="1"/>
        <v>0.29328465013963251</v>
      </c>
      <c r="R22" s="26">
        <f t="shared" si="2"/>
        <v>0.15385424269620065</v>
      </c>
      <c r="S22" s="26">
        <f t="shared" si="3"/>
        <v>0.26396712369923292</v>
      </c>
    </row>
    <row r="23" spans="1:19">
      <c r="A23" s="15"/>
      <c r="B23" s="22"/>
      <c r="C23" s="24">
        <v>7.5</v>
      </c>
      <c r="D23" s="31">
        <f t="shared" si="4"/>
        <v>0.87497879414641611</v>
      </c>
      <c r="E23" s="31">
        <f t="shared" si="5"/>
        <v>5.1234008408740053</v>
      </c>
      <c r="F23" s="31">
        <f t="shared" si="6"/>
        <v>2.6876856870158718</v>
      </c>
      <c r="G23" s="31">
        <f t="shared" si="7"/>
        <v>3.3106939480045492</v>
      </c>
      <c r="H23" s="15"/>
      <c r="I23" s="24">
        <v>37</v>
      </c>
      <c r="J23" s="26">
        <f t="shared" si="8"/>
        <v>0.18977201611726721</v>
      </c>
      <c r="K23" s="26">
        <f t="shared" si="9"/>
        <v>0.89510303441460548</v>
      </c>
      <c r="L23" s="26">
        <f t="shared" si="10"/>
        <v>0.46956224756176029</v>
      </c>
      <c r="M23" s="26">
        <f t="shared" si="11"/>
        <v>0.61531280297011248</v>
      </c>
      <c r="N23" s="25"/>
      <c r="O23" s="24">
        <v>67</v>
      </c>
      <c r="P23" s="26">
        <f t="shared" si="0"/>
        <v>0.12407066605339176</v>
      </c>
      <c r="Q23" s="26">
        <f t="shared" si="1"/>
        <v>0.28631187871850228</v>
      </c>
      <c r="R23" s="26">
        <f t="shared" si="2"/>
        <v>0.15019639539331267</v>
      </c>
      <c r="S23" s="26">
        <f t="shared" si="3"/>
        <v>0.26018614937858142</v>
      </c>
    </row>
    <row r="24" spans="1:19">
      <c r="A24" s="15"/>
      <c r="B24" s="22"/>
      <c r="C24" s="24">
        <v>8</v>
      </c>
      <c r="D24" s="31">
        <f t="shared" si="4"/>
        <v>0.82061583370190894</v>
      </c>
      <c r="E24" s="31">
        <f t="shared" si="5"/>
        <v>4.7993774782308822</v>
      </c>
      <c r="F24" s="31">
        <f t="shared" si="6"/>
        <v>2.5177062180883318</v>
      </c>
      <c r="G24" s="31">
        <f t="shared" si="7"/>
        <v>3.1022870938444598</v>
      </c>
      <c r="H24" s="15"/>
      <c r="I24" s="24">
        <v>37.5</v>
      </c>
      <c r="J24" s="26">
        <f t="shared" si="8"/>
        <v>0.18760658088866533</v>
      </c>
      <c r="K24" s="26">
        <f t="shared" si="9"/>
        <v>0.87903661334654026</v>
      </c>
      <c r="L24" s="26">
        <f t="shared" si="10"/>
        <v>0.46113396109982446</v>
      </c>
      <c r="M24" s="26">
        <f t="shared" si="11"/>
        <v>0.6055092331353813</v>
      </c>
      <c r="N24" s="25"/>
      <c r="O24" s="24">
        <v>67.5</v>
      </c>
      <c r="P24" s="26">
        <f t="shared" si="0"/>
        <v>0.12361746986945921</v>
      </c>
      <c r="Q24" s="26">
        <f t="shared" si="1"/>
        <v>0.27939057561229436</v>
      </c>
      <c r="R24" s="26">
        <f t="shared" si="2"/>
        <v>0.14656554786218723</v>
      </c>
      <c r="S24" s="26">
        <f t="shared" si="3"/>
        <v>0.25644249761956633</v>
      </c>
    </row>
    <row r="25" spans="1:19">
      <c r="A25" s="15"/>
      <c r="B25" s="22"/>
      <c r="C25" s="24">
        <v>8.5</v>
      </c>
      <c r="D25" s="31">
        <f t="shared" si="4"/>
        <v>0.77266832605860269</v>
      </c>
      <c r="E25" s="31">
        <f t="shared" si="5"/>
        <v>4.5132418702684269</v>
      </c>
      <c r="F25" s="31">
        <f t="shared" si="6"/>
        <v>2.3676022925998303</v>
      </c>
      <c r="G25" s="31">
        <f t="shared" si="7"/>
        <v>2.9183079037271993</v>
      </c>
      <c r="H25" s="15"/>
      <c r="I25" s="24">
        <v>38</v>
      </c>
      <c r="J25" s="26">
        <f t="shared" si="8"/>
        <v>0.18550397393764675</v>
      </c>
      <c r="K25" s="26">
        <f t="shared" si="9"/>
        <v>0.86333153197542856</v>
      </c>
      <c r="L25" s="26">
        <f t="shared" si="10"/>
        <v>0.45289522988874942</v>
      </c>
      <c r="M25" s="26">
        <f t="shared" si="11"/>
        <v>0.59594027602432598</v>
      </c>
      <c r="N25" s="25"/>
      <c r="O25" s="24">
        <v>68</v>
      </c>
      <c r="P25" s="26">
        <f t="shared" si="0"/>
        <v>0.12317691869924313</v>
      </c>
      <c r="Q25" s="26">
        <f t="shared" si="1"/>
        <v>0.27251913035351494</v>
      </c>
      <c r="R25" s="26">
        <f t="shared" si="2"/>
        <v>0.14296085526741767</v>
      </c>
      <c r="S25" s="26">
        <f t="shared" si="3"/>
        <v>0.25273519378534037</v>
      </c>
    </row>
    <row r="26" spans="1:19">
      <c r="A26" s="15"/>
      <c r="B26" s="22"/>
      <c r="C26" s="24">
        <v>9</v>
      </c>
      <c r="D26" s="31">
        <f t="shared" si="4"/>
        <v>0.73006706190897774</v>
      </c>
      <c r="E26" s="31">
        <f t="shared" si="5"/>
        <v>4.258679169875089</v>
      </c>
      <c r="F26" s="31">
        <f t="shared" si="6"/>
        <v>2.2340612038688992</v>
      </c>
      <c r="G26" s="31">
        <f t="shared" si="7"/>
        <v>2.7546850279151673</v>
      </c>
      <c r="H26" s="15"/>
      <c r="I26" s="24">
        <v>38.5</v>
      </c>
      <c r="J26" s="26">
        <f t="shared" si="8"/>
        <v>0.18346179117987071</v>
      </c>
      <c r="K26" s="26">
        <f t="shared" si="9"/>
        <v>0.84797342275920806</v>
      </c>
      <c r="L26" s="26">
        <f t="shared" si="10"/>
        <v>0.44483851685728948</v>
      </c>
      <c r="M26" s="26">
        <f t="shared" si="11"/>
        <v>0.5865966970817893</v>
      </c>
      <c r="N26" s="25"/>
      <c r="O26" s="24">
        <v>68.5</v>
      </c>
      <c r="P26" s="26">
        <f t="shared" si="0"/>
        <v>0.12274881107514782</v>
      </c>
      <c r="Q26" s="26">
        <f t="shared" si="1"/>
        <v>0.2656959706757297</v>
      </c>
      <c r="R26" s="26">
        <f t="shared" si="2"/>
        <v>0.13938149281349754</v>
      </c>
      <c r="S26" s="26">
        <f t="shared" si="3"/>
        <v>0.24906328893737995</v>
      </c>
    </row>
    <row r="27" spans="1:19">
      <c r="A27" s="15"/>
      <c r="B27" s="23"/>
      <c r="C27" s="24">
        <v>9.5</v>
      </c>
      <c r="D27" s="31">
        <f t="shared" si="4"/>
        <v>0.69196793057168404</v>
      </c>
      <c r="E27" s="31">
        <f t="shared" si="5"/>
        <v>4.0307039584535742</v>
      </c>
      <c r="F27" s="31">
        <f t="shared" si="6"/>
        <v>2.1144676503363011</v>
      </c>
      <c r="G27" s="31">
        <f t="shared" si="7"/>
        <v>2.6082042386889568</v>
      </c>
      <c r="H27" s="15"/>
      <c r="I27" s="24">
        <v>39</v>
      </c>
      <c r="J27" s="26">
        <f t="shared" si="8"/>
        <v>0.18147775266379326</v>
      </c>
      <c r="K27" s="26">
        <f t="shared" si="9"/>
        <v>0.83294864950738778</v>
      </c>
      <c r="L27" s="26">
        <f t="shared" si="10"/>
        <v>0.43695666859403948</v>
      </c>
      <c r="M27" s="26">
        <f t="shared" si="11"/>
        <v>0.5774697335771416</v>
      </c>
      <c r="N27" s="25"/>
      <c r="O27" s="24">
        <v>69</v>
      </c>
      <c r="P27" s="26">
        <f t="shared" si="0"/>
        <v>0.12233295282521262</v>
      </c>
      <c r="Q27" s="26">
        <f t="shared" si="1"/>
        <v>0.25891956094088775</v>
      </c>
      <c r="R27" s="26">
        <f t="shared" si="2"/>
        <v>0.13582665491980997</v>
      </c>
      <c r="S27" s="26">
        <f t="shared" si="3"/>
        <v>0.2454258588462904</v>
      </c>
    </row>
    <row r="28" spans="1:19">
      <c r="A28" s="15"/>
      <c r="B28" s="22"/>
      <c r="C28" s="24">
        <v>10</v>
      </c>
      <c r="D28" s="31">
        <f t="shared" si="4"/>
        <v>0.65769564534263358</v>
      </c>
      <c r="E28" s="31">
        <f t="shared" si="5"/>
        <v>3.8253278887457602</v>
      </c>
      <c r="F28" s="31">
        <f t="shared" si="6"/>
        <v>2.0067293842600709</v>
      </c>
      <c r="G28" s="31">
        <f t="shared" si="7"/>
        <v>2.4762941498283233</v>
      </c>
      <c r="H28" s="15"/>
      <c r="I28" s="24">
        <v>39.5</v>
      </c>
      <c r="J28" s="26">
        <f t="shared" si="8"/>
        <v>0.17954969472677687</v>
      </c>
      <c r="K28" s="26">
        <f t="shared" si="9"/>
        <v>0.81824426101671544</v>
      </c>
      <c r="L28" s="26">
        <f t="shared" si="10"/>
        <v>0.42924289102516217</v>
      </c>
      <c r="M28" s="26">
        <f t="shared" si="11"/>
        <v>0.56855106471833006</v>
      </c>
      <c r="N28" s="25"/>
      <c r="O28" s="24">
        <v>69.5</v>
      </c>
      <c r="P28" s="26">
        <f t="shared" si="0"/>
        <v>0.12192915684287188</v>
      </c>
      <c r="Q28" s="26">
        <f t="shared" si="1"/>
        <v>0.25218840062940168</v>
      </c>
      <c r="R28" s="26">
        <f t="shared" si="2"/>
        <v>0.13229555442853858</v>
      </c>
      <c r="S28" s="26">
        <f t="shared" si="3"/>
        <v>0.24182200304373497</v>
      </c>
    </row>
    <row r="29" spans="1:19">
      <c r="A29" s="15"/>
      <c r="B29" s="22"/>
      <c r="C29" s="24">
        <v>10.5</v>
      </c>
      <c r="D29" s="31">
        <f t="shared" si="4"/>
        <v>0.62670354731764555</v>
      </c>
      <c r="E29" s="31">
        <f t="shared" si="5"/>
        <v>3.6393222868478423</v>
      </c>
      <c r="F29" s="31">
        <f t="shared" si="6"/>
        <v>1.9091526750677206</v>
      </c>
      <c r="G29" s="31">
        <f t="shared" si="7"/>
        <v>2.3568731590977672</v>
      </c>
      <c r="H29" s="15"/>
      <c r="I29" s="24">
        <v>40</v>
      </c>
      <c r="J29" s="26">
        <f t="shared" si="8"/>
        <v>0.17767556273979573</v>
      </c>
      <c r="K29" s="26">
        <f t="shared" si="9"/>
        <v>0.80384794818235428</v>
      </c>
      <c r="L29" s="26">
        <f t="shared" si="10"/>
        <v>0.42169072691533338</v>
      </c>
      <c r="M29" s="26">
        <f t="shared" si="11"/>
        <v>0.55983278400681669</v>
      </c>
      <c r="N29" s="25"/>
      <c r="O29" s="24">
        <v>70</v>
      </c>
      <c r="P29" s="26">
        <f t="shared" si="0"/>
        <v>0.12153724286746757</v>
      </c>
      <c r="Q29" s="26">
        <f t="shared" si="1"/>
        <v>0.24550102288968681</v>
      </c>
      <c r="R29" s="26">
        <f t="shared" si="2"/>
        <v>0.12878742184377012</v>
      </c>
      <c r="S29" s="26">
        <f t="shared" si="3"/>
        <v>0.23825084391338425</v>
      </c>
    </row>
    <row r="30" spans="1:19">
      <c r="A30" s="15"/>
      <c r="B30" s="22"/>
      <c r="C30" s="24">
        <v>11</v>
      </c>
      <c r="D30" s="31">
        <f t="shared" si="4"/>
        <v>0.59854437180933362</v>
      </c>
      <c r="E30" s="31">
        <f t="shared" si="5"/>
        <v>3.4700454991278842</v>
      </c>
      <c r="F30" s="31">
        <f t="shared" si="6"/>
        <v>1.8203517372474147</v>
      </c>
      <c r="G30" s="31">
        <f t="shared" si="7"/>
        <v>2.248238133689803</v>
      </c>
      <c r="H30" s="15"/>
      <c r="I30" s="24">
        <v>40.5</v>
      </c>
      <c r="J30" s="26">
        <f t="shared" si="8"/>
        <v>0.17585340438987682</v>
      </c>
      <c r="K30" s="26">
        <f t="shared" si="9"/>
        <v>0.78974800428416769</v>
      </c>
      <c r="L30" s="26">
        <f t="shared" si="10"/>
        <v>0.41429403503431755</v>
      </c>
      <c r="M30" s="26">
        <f t="shared" si="11"/>
        <v>0.55130737363972693</v>
      </c>
      <c r="N30" s="25"/>
      <c r="O30" s="24">
        <v>70.5</v>
      </c>
      <c r="P30" s="26">
        <f t="shared" si="0"/>
        <v>0.12115703727500786</v>
      </c>
      <c r="Q30" s="26">
        <f t="shared" si="1"/>
        <v>0.23885599314403863</v>
      </c>
      <c r="R30" s="26">
        <f t="shared" si="2"/>
        <v>0.12530150460015141</v>
      </c>
      <c r="S30" s="26">
        <f t="shared" si="3"/>
        <v>0.23471152581889507</v>
      </c>
    </row>
    <row r="31" spans="1:19">
      <c r="A31" s="15"/>
      <c r="B31" s="22"/>
      <c r="C31" s="24">
        <v>11.5</v>
      </c>
      <c r="D31" s="31">
        <f t="shared" si="4"/>
        <v>0.57284864091651377</v>
      </c>
      <c r="E31" s="31">
        <f t="shared" si="5"/>
        <v>3.3153152790754645</v>
      </c>
      <c r="F31" s="31">
        <f t="shared" si="6"/>
        <v>1.739181785744506</v>
      </c>
      <c r="G31" s="31">
        <f t="shared" si="7"/>
        <v>2.148982134247472</v>
      </c>
      <c r="H31" s="15"/>
      <c r="I31" s="24">
        <v>41</v>
      </c>
      <c r="J31" s="26">
        <f t="shared" si="8"/>
        <v>0.17408136345437991</v>
      </c>
      <c r="K31" s="26">
        <f t="shared" si="9"/>
        <v>0.77593328817702811</v>
      </c>
      <c r="L31" s="26">
        <f t="shared" si="10"/>
        <v>0.40704697084696562</v>
      </c>
      <c r="M31" s="26">
        <f t="shared" si="11"/>
        <v>0.54296768078444246</v>
      </c>
      <c r="N31" s="25"/>
      <c r="O31" s="24">
        <v>71</v>
      </c>
      <c r="P31" s="26">
        <f t="shared" si="0"/>
        <v>0.12078837287869629</v>
      </c>
      <c r="Q31" s="26">
        <f t="shared" si="1"/>
        <v>0.23225190774790483</v>
      </c>
      <c r="R31" s="26">
        <f t="shared" si="2"/>
        <v>0.12183706635955661</v>
      </c>
      <c r="S31" s="26">
        <f t="shared" si="3"/>
        <v>0.23120321426704449</v>
      </c>
    </row>
    <row r="32" spans="1:19">
      <c r="A32" s="15"/>
      <c r="B32" s="22"/>
      <c r="C32" s="24">
        <v>12</v>
      </c>
      <c r="D32" s="31">
        <f t="shared" si="4"/>
        <v>0.54930845795165217</v>
      </c>
      <c r="E32" s="31">
        <f t="shared" si="5"/>
        <v>3.1733130774365361</v>
      </c>
      <c r="F32" s="31">
        <f t="shared" si="6"/>
        <v>1.6646888275076912</v>
      </c>
      <c r="G32" s="31">
        <f t="shared" si="7"/>
        <v>2.057932707880497</v>
      </c>
      <c r="H32" s="15"/>
      <c r="I32" s="24">
        <v>41.5</v>
      </c>
      <c r="J32" s="26">
        <f t="shared" si="8"/>
        <v>0.17235767402564317</v>
      </c>
      <c r="K32" s="26">
        <f t="shared" si="9"/>
        <v>0.7623931901401868</v>
      </c>
      <c r="L32" s="26">
        <f t="shared" si="10"/>
        <v>0.39994396859813081</v>
      </c>
      <c r="M32" s="26">
        <f t="shared" si="11"/>
        <v>0.53480689556769923</v>
      </c>
      <c r="N32" s="25"/>
      <c r="O32" s="24">
        <v>71.5</v>
      </c>
      <c r="P32" s="26">
        <f t="shared" si="0"/>
        <v>0.12043108873878215</v>
      </c>
      <c r="Q32" s="26">
        <f t="shared" si="1"/>
        <v>0.22568739269976126</v>
      </c>
      <c r="R32" s="26">
        <f t="shared" si="2"/>
        <v>0.11839338633430099</v>
      </c>
      <c r="S32" s="26">
        <f t="shared" si="3"/>
        <v>0.22772509510424241</v>
      </c>
    </row>
    <row r="33" spans="1:19">
      <c r="A33" s="15"/>
      <c r="B33" s="22"/>
      <c r="C33" s="24">
        <v>12.5</v>
      </c>
      <c r="D33" s="31">
        <f t="shared" si="4"/>
        <v>0.52766519120610245</v>
      </c>
      <c r="E33" s="31">
        <f t="shared" si="5"/>
        <v>3.0425113027136166</v>
      </c>
      <c r="F33" s="31">
        <f t="shared" si="6"/>
        <v>1.5960715030628807</v>
      </c>
      <c r="G33" s="31">
        <f t="shared" si="7"/>
        <v>1.9741049908568382</v>
      </c>
      <c r="H33" s="15"/>
      <c r="I33" s="24">
        <v>42</v>
      </c>
      <c r="J33" s="26">
        <f t="shared" si="8"/>
        <v>0.17068065514847169</v>
      </c>
      <c r="K33" s="26">
        <f t="shared" si="9"/>
        <v>0.74911760016407658</v>
      </c>
      <c r="L33" s="26">
        <f t="shared" si="10"/>
        <v>0.39297972467623687</v>
      </c>
      <c r="M33" s="26">
        <f t="shared" si="11"/>
        <v>0.52681853063631146</v>
      </c>
      <c r="N33" s="25"/>
      <c r="O33" s="24">
        <v>72</v>
      </c>
      <c r="P33" s="26">
        <f t="shared" si="0"/>
        <v>0.12008502998131031</v>
      </c>
      <c r="Q33" s="26">
        <f t="shared" si="1"/>
        <v>0.21916110239894954</v>
      </c>
      <c r="R33" s="26">
        <f t="shared" si="2"/>
        <v>0.11496975863551451</v>
      </c>
      <c r="S33" s="26">
        <f t="shared" si="3"/>
        <v>0.22427637374474535</v>
      </c>
    </row>
    <row r="34" spans="1:19">
      <c r="A34" s="15"/>
      <c r="B34" s="22"/>
      <c r="C34" s="24">
        <v>13</v>
      </c>
      <c r="D34" s="31">
        <f t="shared" si="4"/>
        <v>0.5076999999237336</v>
      </c>
      <c r="E34" s="31">
        <f t="shared" si="5"/>
        <v>2.9216173677021593</v>
      </c>
      <c r="F34" s="31">
        <f t="shared" si="6"/>
        <v>1.5326517338765426</v>
      </c>
      <c r="G34" s="31">
        <f t="shared" si="7"/>
        <v>1.8966656337493504</v>
      </c>
      <c r="H34" s="15"/>
      <c r="I34" s="24">
        <v>42.5</v>
      </c>
      <c r="J34" s="26">
        <f t="shared" si="8"/>
        <v>0.16904870583647683</v>
      </c>
      <c r="K34" s="26">
        <f t="shared" si="9"/>
        <v>0.73609687847376615</v>
      </c>
      <c r="L34" s="26">
        <f t="shared" si="10"/>
        <v>0.38614918215017235</v>
      </c>
      <c r="M34" s="26">
        <f t="shared" si="11"/>
        <v>0.51899640216007059</v>
      </c>
      <c r="N34" s="25"/>
      <c r="O34" s="24">
        <v>72.5</v>
      </c>
      <c r="P34" s="26">
        <f t="shared" si="0"/>
        <v>0.11975004762537129</v>
      </c>
      <c r="Q34" s="26">
        <f t="shared" si="1"/>
        <v>0.21267171844897673</v>
      </c>
      <c r="R34" s="26">
        <f t="shared" si="2"/>
        <v>0.11156549164536483</v>
      </c>
      <c r="S34" s="26">
        <f t="shared" si="3"/>
        <v>0.2208562744289832</v>
      </c>
    </row>
    <row r="35" spans="1:19">
      <c r="A35" s="15"/>
      <c r="B35" s="22"/>
      <c r="C35" s="24">
        <v>13.5</v>
      </c>
      <c r="D35" s="31">
        <f t="shared" si="4"/>
        <v>0.48922646561410804</v>
      </c>
      <c r="E35" s="31">
        <f t="shared" si="5"/>
        <v>2.8095301701277884</v>
      </c>
      <c r="F35" s="31">
        <f t="shared" si="6"/>
        <v>1.4738518925260531</v>
      </c>
      <c r="G35" s="31">
        <f t="shared" si="7"/>
        <v>1.8249047432158434</v>
      </c>
      <c r="H35" s="15"/>
      <c r="I35" s="24">
        <v>43</v>
      </c>
      <c r="J35" s="26">
        <f t="shared" si="8"/>
        <v>0.16746030043643806</v>
      </c>
      <c r="K35" s="26">
        <f t="shared" si="9"/>
        <v>0.7233218281069751</v>
      </c>
      <c r="L35" s="26">
        <f t="shared" si="10"/>
        <v>0.37944751638398694</v>
      </c>
      <c r="M35" s="26">
        <f t="shared" si="11"/>
        <v>0.51133461215942622</v>
      </c>
      <c r="N35" s="25"/>
      <c r="O35" s="24">
        <v>73</v>
      </c>
      <c r="P35" s="26">
        <f t="shared" si="0"/>
        <v>0.11942599841847756</v>
      </c>
      <c r="Q35" s="26">
        <f t="shared" si="1"/>
        <v>0.20621794850390543</v>
      </c>
      <c r="R35" s="26">
        <f t="shared" si="2"/>
        <v>0.10817990741188481</v>
      </c>
      <c r="S35" s="26">
        <f t="shared" si="3"/>
        <v>0.21746403951049814</v>
      </c>
    </row>
    <row r="36" spans="1:19">
      <c r="A36" s="15"/>
      <c r="B36" s="22"/>
      <c r="C36" s="24">
        <v>14</v>
      </c>
      <c r="D36" s="31">
        <f t="shared" si="4"/>
        <v>0.47208480237032707</v>
      </c>
      <c r="E36" s="31">
        <f t="shared" si="5"/>
        <v>2.7053058988591463</v>
      </c>
      <c r="F36" s="31">
        <f t="shared" si="6"/>
        <v>1.4191768649752901</v>
      </c>
      <c r="G36" s="31">
        <f t="shared" si="7"/>
        <v>1.7582138362541835</v>
      </c>
      <c r="H36" s="15"/>
      <c r="I36" s="24">
        <v>43.5</v>
      </c>
      <c r="J36" s="26">
        <f t="shared" si="8"/>
        <v>0.16591398431269316</v>
      </c>
      <c r="K36" s="26">
        <f t="shared" si="9"/>
        <v>0.71078366938128856</v>
      </c>
      <c r="L36" s="26">
        <f t="shared" si="10"/>
        <v>0.37287012164264322</v>
      </c>
      <c r="M36" s="26">
        <f t="shared" si="11"/>
        <v>0.50382753205133846</v>
      </c>
      <c r="N36" s="25"/>
      <c r="O36" s="24">
        <v>73.5</v>
      </c>
      <c r="P36" s="26">
        <f t="shared" si="0"/>
        <v>0.11911274467971181</v>
      </c>
      <c r="Q36" s="26">
        <f t="shared" si="1"/>
        <v>0.19979852515558433</v>
      </c>
      <c r="R36" s="26">
        <f t="shared" si="2"/>
        <v>0.10481234106522455</v>
      </c>
      <c r="S36" s="26">
        <f t="shared" si="3"/>
        <v>0.21409892877007161</v>
      </c>
    </row>
    <row r="37" spans="1:19">
      <c r="A37" s="15"/>
      <c r="B37" s="22"/>
      <c r="C37" s="24">
        <v>14.5</v>
      </c>
      <c r="D37" s="31">
        <f t="shared" si="4"/>
        <v>0.45613726505248908</v>
      </c>
      <c r="E37" s="31">
        <f t="shared" si="5"/>
        <v>2.6081309146953378</v>
      </c>
      <c r="F37" s="31">
        <f t="shared" si="6"/>
        <v>1.3681998241024722</v>
      </c>
      <c r="G37" s="31">
        <f t="shared" si="7"/>
        <v>1.6960683556453544</v>
      </c>
      <c r="H37" s="15"/>
      <c r="I37" s="24">
        <v>44</v>
      </c>
      <c r="J37" s="26">
        <f t="shared" si="8"/>
        <v>0.16440836982610754</v>
      </c>
      <c r="K37" s="26">
        <f t="shared" si="9"/>
        <v>0.69847401610024984</v>
      </c>
      <c r="L37" s="26">
        <f t="shared" si="10"/>
        <v>0.36641259860996717</v>
      </c>
      <c r="M37" s="26">
        <f t="shared" si="11"/>
        <v>0.49646978731639019</v>
      </c>
      <c r="N37" s="25"/>
      <c r="O37" s="24">
        <v>74</v>
      </c>
      <c r="P37" s="26">
        <f t="shared" si="0"/>
        <v>0.11881015415031411</v>
      </c>
      <c r="Q37" s="26">
        <f t="shared" si="1"/>
        <v>0.19341220485958305</v>
      </c>
      <c r="R37" s="26">
        <f t="shared" si="2"/>
        <v>0.10146214025420751</v>
      </c>
      <c r="S37" s="26">
        <f t="shared" si="3"/>
        <v>0.21076021875568962</v>
      </c>
    </row>
    <row r="38" spans="1:19">
      <c r="A38" s="15"/>
      <c r="B38" s="22"/>
      <c r="C38" s="24">
        <v>15</v>
      </c>
      <c r="D38" s="31">
        <f t="shared" si="4"/>
        <v>0.44126447583478756</v>
      </c>
      <c r="E38" s="31">
        <f t="shared" si="5"/>
        <v>2.5173000549938647</v>
      </c>
      <c r="F38" s="31">
        <f t="shared" si="6"/>
        <v>1.3205508485213715</v>
      </c>
      <c r="G38" s="31">
        <f t="shared" si="7"/>
        <v>1.6380136823072806</v>
      </c>
      <c r="H38" s="15"/>
      <c r="I38" s="24">
        <v>44.5</v>
      </c>
      <c r="J38" s="26">
        <f t="shared" si="8"/>
        <v>0.16294213258446202</v>
      </c>
      <c r="K38" s="26">
        <f t="shared" si="9"/>
        <v>0.68638485336151667</v>
      </c>
      <c r="L38" s="26">
        <f t="shared" si="10"/>
        <v>0.36007074274702511</v>
      </c>
      <c r="M38" s="26">
        <f t="shared" si="11"/>
        <v>0.48925624319895356</v>
      </c>
      <c r="N38" s="25"/>
      <c r="O38" s="24">
        <v>74.5</v>
      </c>
      <c r="P38" s="26">
        <f t="shared" si="0"/>
        <v>0.11851809985139444</v>
      </c>
      <c r="Q38" s="26">
        <f t="shared" si="1"/>
        <v>0.18705776689780393</v>
      </c>
      <c r="R38" s="26">
        <f t="shared" si="2"/>
        <v>9.8128664602126658E-2</v>
      </c>
      <c r="S38" s="26">
        <f t="shared" si="3"/>
        <v>0.20744720214707169</v>
      </c>
    </row>
    <row r="39" spans="1:19">
      <c r="A39" s="15"/>
      <c r="B39" s="22"/>
      <c r="C39" s="24">
        <v>15.5</v>
      </c>
      <c r="D39" s="31">
        <f t="shared" si="4"/>
        <v>0.42736246174381781</v>
      </c>
      <c r="E39" s="31">
        <f t="shared" si="5"/>
        <v>2.4321991374008629</v>
      </c>
      <c r="F39" s="31">
        <f t="shared" si="6"/>
        <v>1.2759077442102889</v>
      </c>
      <c r="G39" s="31">
        <f t="shared" si="7"/>
        <v>1.5836538549343919</v>
      </c>
      <c r="H39" s="15"/>
      <c r="I39" s="24">
        <v>45</v>
      </c>
      <c r="J39" s="26">
        <f t="shared" si="8"/>
        <v>0.16151400794315676</v>
      </c>
      <c r="K39" s="26">
        <f t="shared" si="9"/>
        <v>0.67450851684242685</v>
      </c>
      <c r="L39" s="26">
        <f t="shared" si="10"/>
        <v>0.3538405334255354</v>
      </c>
      <c r="M39" s="26">
        <f t="shared" si="11"/>
        <v>0.48218199136004819</v>
      </c>
      <c r="N39" s="25"/>
      <c r="O39" s="24">
        <v>75</v>
      </c>
      <c r="P39" s="26">
        <f t="shared" si="0"/>
        <v>0.11823645994847397</v>
      </c>
      <c r="Q39" s="26">
        <f t="shared" si="1"/>
        <v>0.18073401237584255</v>
      </c>
      <c r="R39" s="26">
        <f t="shared" si="2"/>
        <v>9.4811285180769866E-2</v>
      </c>
      <c r="S39" s="26">
        <f t="shared" si="3"/>
        <v>0.20415918714354664</v>
      </c>
    </row>
    <row r="40" spans="1:19">
      <c r="A40" s="15"/>
      <c r="B40" s="22"/>
      <c r="C40" s="29">
        <v>16</v>
      </c>
      <c r="D40" s="30">
        <f t="shared" si="4"/>
        <v>0.41434024765877037</v>
      </c>
      <c r="E40" s="30">
        <f t="shared" si="5"/>
        <v>2.3522907441299878</v>
      </c>
      <c r="F40" s="30">
        <f t="shared" si="6"/>
        <v>1.2339885870845839</v>
      </c>
      <c r="G40" s="30">
        <f t="shared" si="7"/>
        <v>1.5326424047041745</v>
      </c>
      <c r="H40" s="15"/>
      <c r="I40" s="24">
        <v>45.5</v>
      </c>
      <c r="J40" s="26">
        <f t="shared" si="8"/>
        <v>0.16012278773698474</v>
      </c>
      <c r="K40" s="26">
        <f t="shared" si="9"/>
        <v>0.66283767344927613</v>
      </c>
      <c r="L40" s="26">
        <f t="shared" si="10"/>
        <v>0.34771812377666944</v>
      </c>
      <c r="M40" s="26">
        <f t="shared" si="11"/>
        <v>0.47524233740959143</v>
      </c>
      <c r="N40" s="25"/>
      <c r="O40" s="24">
        <v>75.5</v>
      </c>
      <c r="P40" s="26">
        <f t="shared" si="0"/>
        <v>0.11796511762257718</v>
      </c>
      <c r="Q40" s="26">
        <f t="shared" si="1"/>
        <v>0.1744397632532628</v>
      </c>
      <c r="R40" s="26">
        <f t="shared" si="2"/>
        <v>9.150938400171163E-2</v>
      </c>
      <c r="S40" s="26">
        <f t="shared" si="3"/>
        <v>0.20089549687412836</v>
      </c>
    </row>
    <row r="41" spans="1:19">
      <c r="A41" s="15"/>
      <c r="B41" s="22"/>
      <c r="C41" s="24">
        <v>16.5</v>
      </c>
      <c r="D41" s="31">
        <f t="shared" si="4"/>
        <v>0.40211788694826345</v>
      </c>
      <c r="E41" s="31">
        <f t="shared" si="5"/>
        <v>2.277102590915967</v>
      </c>
      <c r="F41" s="31">
        <f t="shared" si="6"/>
        <v>1.1945456214641139</v>
      </c>
      <c r="G41" s="31">
        <f t="shared" si="7"/>
        <v>1.4846748564001164</v>
      </c>
      <c r="H41" s="15"/>
      <c r="I41" s="24">
        <v>46</v>
      </c>
      <c r="J41" s="26">
        <f t="shared" si="8"/>
        <v>0.15876731722540213</v>
      </c>
      <c r="K41" s="26">
        <f t="shared" si="9"/>
        <v>0.65136530322649988</v>
      </c>
      <c r="L41" s="26">
        <f t="shared" si="10"/>
        <v>0.34169983120078679</v>
      </c>
      <c r="M41" s="26">
        <f t="shared" si="11"/>
        <v>0.46843278925111526</v>
      </c>
      <c r="N41" s="25"/>
      <c r="O41" s="24">
        <v>76</v>
      </c>
      <c r="P41" s="26">
        <f t="shared" si="0"/>
        <v>0.11770396094761131</v>
      </c>
      <c r="Q41" s="26">
        <f t="shared" si="1"/>
        <v>0.16817386140503829</v>
      </c>
      <c r="R41" s="26">
        <f t="shared" si="2"/>
        <v>8.8222353523954508E-2</v>
      </c>
      <c r="S41" s="26">
        <f t="shared" si="3"/>
        <v>0.19765546882869506</v>
      </c>
    </row>
    <row r="42" spans="1:19">
      <c r="A42" s="15"/>
      <c r="B42" s="23"/>
      <c r="C42" s="24">
        <v>17</v>
      </c>
      <c r="D42" s="31">
        <f t="shared" si="4"/>
        <v>0.39062483964216016</v>
      </c>
      <c r="E42" s="31">
        <f t="shared" si="5"/>
        <v>2.2062179485039053</v>
      </c>
      <c r="F42" s="31">
        <f t="shared" si="6"/>
        <v>1.1573602352807373</v>
      </c>
      <c r="G42" s="31">
        <f t="shared" si="7"/>
        <v>1.4394825528653281</v>
      </c>
      <c r="H42" s="15"/>
      <c r="I42" s="24">
        <v>46.5</v>
      </c>
      <c r="J42" s="26">
        <f t="shared" si="8"/>
        <v>0.15744649223523421</v>
      </c>
      <c r="K42" s="26">
        <f t="shared" si="9"/>
        <v>0.6400846824308698</v>
      </c>
      <c r="L42" s="26">
        <f t="shared" si="10"/>
        <v>0.33578212848832512</v>
      </c>
      <c r="M42" s="26">
        <f t="shared" si="11"/>
        <v>0.4617490461777789</v>
      </c>
      <c r="N42" s="25"/>
      <c r="O42" s="24">
        <v>76.5</v>
      </c>
      <c r="P42" s="26">
        <f t="shared" si="0"/>
        <v>0.11745288277378613</v>
      </c>
      <c r="Q42" s="26">
        <f t="shared" si="1"/>
        <v>0.16193516771249938</v>
      </c>
      <c r="R42" s="26">
        <f t="shared" si="2"/>
        <v>8.4949596177048864E-2</v>
      </c>
      <c r="S42" s="26">
        <f t="shared" si="3"/>
        <v>0.19443845430923665</v>
      </c>
    </row>
    <row r="43" spans="1:19">
      <c r="A43" s="15"/>
      <c r="B43" s="22"/>
      <c r="C43" s="24">
        <v>17.5</v>
      </c>
      <c r="D43" s="31">
        <f t="shared" si="4"/>
        <v>0.3797986286313747</v>
      </c>
      <c r="E43" s="31">
        <f t="shared" si="5"/>
        <v>2.1392677061671601</v>
      </c>
      <c r="F43" s="31">
        <f t="shared" si="6"/>
        <v>1.1222387966778546</v>
      </c>
      <c r="G43" s="31">
        <f t="shared" si="7"/>
        <v>1.3968275381206801</v>
      </c>
      <c r="H43" s="25"/>
      <c r="I43" s="24">
        <v>47</v>
      </c>
      <c r="J43" s="26">
        <f t="shared" si="8"/>
        <v>0.15615925648612372</v>
      </c>
      <c r="K43" s="26">
        <f t="shared" si="9"/>
        <v>0.62898936768390201</v>
      </c>
      <c r="L43" s="26">
        <f t="shared" si="10"/>
        <v>0.32996163550630919</v>
      </c>
      <c r="M43" s="26">
        <f t="shared" si="11"/>
        <v>0.45518698866371654</v>
      </c>
      <c r="N43" s="25"/>
      <c r="O43" s="24">
        <v>77</v>
      </c>
      <c r="P43" s="26">
        <f t="shared" si="0"/>
        <v>0.11721178061684089</v>
      </c>
      <c r="Q43" s="26">
        <f t="shared" si="1"/>
        <v>0.15572256118219743</v>
      </c>
      <c r="R43" s="26">
        <f t="shared" si="2"/>
        <v>8.1690523898857656E-2</v>
      </c>
      <c r="S43" s="26">
        <f t="shared" si="3"/>
        <v>0.19124381790018063</v>
      </c>
    </row>
    <row r="44" spans="1:19">
      <c r="A44" s="15"/>
      <c r="B44" s="22"/>
      <c r="C44" s="24">
        <v>18</v>
      </c>
      <c r="D44" s="31">
        <f t="shared" si="4"/>
        <v>0.36958371983467547</v>
      </c>
      <c r="E44" s="31">
        <f t="shared" si="5"/>
        <v>2.0759237579704344</v>
      </c>
      <c r="F44" s="31">
        <f t="shared" si="6"/>
        <v>1.0890091845090801</v>
      </c>
      <c r="G44" s="31">
        <f t="shared" si="7"/>
        <v>1.3564982932960297</v>
      </c>
      <c r="H44" s="25"/>
      <c r="I44" s="24">
        <v>47.5</v>
      </c>
      <c r="J44" s="26">
        <f t="shared" si="8"/>
        <v>0.15490459908526485</v>
      </c>
      <c r="K44" s="26">
        <f t="shared" si="9"/>
        <v>0.61807318112297194</v>
      </c>
      <c r="L44" s="26">
        <f t="shared" si="10"/>
        <v>0.3242351114087722</v>
      </c>
      <c r="M44" s="26">
        <f t="shared" si="11"/>
        <v>0.44874266879946462</v>
      </c>
      <c r="N44" s="25"/>
      <c r="O44" s="24">
        <v>77.5</v>
      </c>
      <c r="P44" s="26">
        <f t="shared" si="0"/>
        <v>0.11698055655285924</v>
      </c>
      <c r="Q44" s="26">
        <f t="shared" si="1"/>
        <v>0.14953493809117158</v>
      </c>
      <c r="R44" s="26">
        <f t="shared" si="2"/>
        <v>7.8444557687171984E-2</v>
      </c>
      <c r="S44" s="26">
        <f t="shared" si="3"/>
        <v>0.18807093695685881</v>
      </c>
    </row>
    <row r="45" spans="1:19">
      <c r="A45" s="15"/>
      <c r="B45" s="22"/>
      <c r="C45" s="24">
        <v>18.5</v>
      </c>
      <c r="D45" s="31">
        <f t="shared" si="4"/>
        <v>0.35993058396035316</v>
      </c>
      <c r="E45" s="31">
        <f t="shared" si="5"/>
        <v>2.0158934615289725</v>
      </c>
      <c r="F45" s="31">
        <f t="shared" si="6"/>
        <v>1.0575178814578217</v>
      </c>
      <c r="G45" s="31">
        <f t="shared" si="7"/>
        <v>1.3183061640315041</v>
      </c>
      <c r="H45" s="25"/>
      <c r="I45" s="24">
        <v>48</v>
      </c>
      <c r="J45" s="26">
        <f t="shared" si="8"/>
        <v>0.15368155217908888</v>
      </c>
      <c r="K45" s="26">
        <f t="shared" si="9"/>
        <v>0.60733019647825881</v>
      </c>
      <c r="L45" s="26">
        <f t="shared" si="10"/>
        <v>0.31859944733285711</v>
      </c>
      <c r="M45" s="26">
        <f t="shared" si="11"/>
        <v>0.44241230132449055</v>
      </c>
      <c r="N45" s="25"/>
      <c r="O45" s="24">
        <v>78</v>
      </c>
      <c r="P45" s="26">
        <f t="shared" si="0"/>
        <v>0.11675911711846511</v>
      </c>
      <c r="Q45" s="26">
        <f t="shared" si="1"/>
        <v>0.14337121115717252</v>
      </c>
      <c r="R45" s="26">
        <f t="shared" si="2"/>
        <v>7.521112716441837E-2</v>
      </c>
      <c r="S45" s="26">
        <f t="shared" si="3"/>
        <v>0.18491920111121929</v>
      </c>
    </row>
    <row r="46" spans="1:19">
      <c r="A46" s="15"/>
      <c r="B46" s="22"/>
      <c r="C46" s="24">
        <v>19</v>
      </c>
      <c r="D46" s="31">
        <f t="shared" si="4"/>
        <v>0.35079490641107308</v>
      </c>
      <c r="E46" s="31">
        <f t="shared" si="5"/>
        <v>1.9589149716987619</v>
      </c>
      <c r="F46" s="31">
        <f t="shared" si="6"/>
        <v>1.0276275261370553</v>
      </c>
      <c r="G46" s="31">
        <f t="shared" si="7"/>
        <v>1.2820823519727795</v>
      </c>
      <c r="H46" s="25"/>
      <c r="I46" s="24">
        <v>48.5</v>
      </c>
      <c r="J46" s="26">
        <f t="shared" si="8"/>
        <v>0.15248918875058429</v>
      </c>
      <c r="K46" s="26">
        <f t="shared" si="9"/>
        <v>0.59675472600865342</v>
      </c>
      <c r="L46" s="26">
        <f t="shared" si="10"/>
        <v>0.31305165954552311</v>
      </c>
      <c r="M46" s="26">
        <f t="shared" si="11"/>
        <v>0.43619225521371457</v>
      </c>
      <c r="N46" s="25"/>
      <c r="O46" s="24">
        <v>78.5</v>
      </c>
      <c r="P46" s="26">
        <f t="shared" si="0"/>
        <v>0.11654737321620579</v>
      </c>
      <c r="Q46" s="26">
        <f t="shared" si="1"/>
        <v>0.13723030873246092</v>
      </c>
      <c r="R46" s="26">
        <f t="shared" si="2"/>
        <v>7.1989670154733607E-2</v>
      </c>
      <c r="S46" s="26">
        <f t="shared" si="3"/>
        <v>0.18178801179393306</v>
      </c>
    </row>
    <row r="47" spans="1:19">
      <c r="A47" s="15"/>
      <c r="B47" s="22"/>
      <c r="C47" s="29">
        <v>19.5</v>
      </c>
      <c r="D47" s="30">
        <f t="shared" si="4"/>
        <v>0.34213691874211122</v>
      </c>
      <c r="E47" s="30">
        <f t="shared" si="5"/>
        <v>1.9047532921588139</v>
      </c>
      <c r="F47" s="30">
        <f t="shared" si="6"/>
        <v>0.99921484178823028</v>
      </c>
      <c r="G47" s="30">
        <f t="shared" si="7"/>
        <v>1.2476753691126949</v>
      </c>
      <c r="H47" s="25"/>
      <c r="I47" s="24">
        <v>49</v>
      </c>
      <c r="J47" s="26">
        <f t="shared" si="8"/>
        <v>0.15132662055185878</v>
      </c>
      <c r="K47" s="26">
        <f t="shared" si="9"/>
        <v>0.58634130823521458</v>
      </c>
      <c r="L47" s="26">
        <f t="shared" si="10"/>
        <v>0.30758888300863718</v>
      </c>
      <c r="M47" s="26">
        <f t="shared" si="11"/>
        <v>0.43007904577843614</v>
      </c>
      <c r="N47" s="25"/>
      <c r="O47" s="24">
        <v>79</v>
      </c>
      <c r="P47" s="26">
        <f t="shared" si="0"/>
        <v>0.11634524002493976</v>
      </c>
      <c r="Q47" s="26">
        <f t="shared" si="1"/>
        <v>0.13111117401985498</v>
      </c>
      <c r="R47" s="26">
        <f t="shared" si="2"/>
        <v>6.8779632272710806E-2</v>
      </c>
      <c r="S47" s="26">
        <f t="shared" si="3"/>
        <v>0.17867678177208393</v>
      </c>
    </row>
    <row r="48" spans="1:19">
      <c r="A48" s="15"/>
      <c r="B48" s="22"/>
      <c r="C48" s="24">
        <v>20</v>
      </c>
      <c r="D48" s="31">
        <f t="shared" si="4"/>
        <v>0.33392083040113951</v>
      </c>
      <c r="E48" s="31">
        <f t="shared" si="5"/>
        <v>1.8531969192543953</v>
      </c>
      <c r="F48" s="31">
        <f t="shared" si="6"/>
        <v>0.97216887567443688</v>
      </c>
      <c r="G48" s="31">
        <f t="shared" si="7"/>
        <v>1.2149488739810979</v>
      </c>
      <c r="H48" s="25"/>
      <c r="I48" s="24">
        <v>49.5</v>
      </c>
      <c r="J48" s="26">
        <f t="shared" si="8"/>
        <v>0.15019299616239015</v>
      </c>
      <c r="K48" s="26">
        <f t="shared" si="9"/>
        <v>0.57608469641572602</v>
      </c>
      <c r="L48" s="26">
        <f t="shared" si="10"/>
        <v>0.3022083653328399</v>
      </c>
      <c r="M48" s="26">
        <f t="shared" si="11"/>
        <v>0.42406932724527624</v>
      </c>
      <c r="N48" s="25"/>
      <c r="O48" s="24">
        <v>79.5</v>
      </c>
      <c r="P48" s="26">
        <f t="shared" si="0"/>
        <v>0.11615263691505709</v>
      </c>
      <c r="Q48" s="26">
        <f t="shared" si="1"/>
        <v>0.12501276430976113</v>
      </c>
      <c r="R48" s="26">
        <f t="shared" si="2"/>
        <v>6.5580466523153386E-2</v>
      </c>
      <c r="S48" s="26">
        <f t="shared" si="3"/>
        <v>0.17558493470166484</v>
      </c>
    </row>
    <row r="49" spans="1:19">
      <c r="A49" s="15"/>
      <c r="B49" s="22"/>
      <c r="C49" s="24">
        <v>20.5</v>
      </c>
      <c r="D49" s="31">
        <f t="shared" si="4"/>
        <v>0.32611434362832009</v>
      </c>
      <c r="E49" s="31">
        <f t="shared" si="5"/>
        <v>1.8040549769834577</v>
      </c>
      <c r="F49" s="31">
        <f t="shared" si="6"/>
        <v>0.94638949612246959</v>
      </c>
      <c r="G49" s="31">
        <f t="shared" si="7"/>
        <v>1.1837798244893083</v>
      </c>
      <c r="H49" s="25"/>
      <c r="I49" s="24">
        <v>50</v>
      </c>
      <c r="J49" s="26">
        <f t="shared" si="8"/>
        <v>0.14908749916417827</v>
      </c>
      <c r="K49" s="26">
        <f t="shared" si="9"/>
        <v>0.56597984770841447</v>
      </c>
      <c r="L49" s="26">
        <f t="shared" si="10"/>
        <v>0.2969074610929387</v>
      </c>
      <c r="M49" s="26">
        <f t="shared" si="11"/>
        <v>0.41815988577965407</v>
      </c>
      <c r="N49" s="25"/>
      <c r="O49" s="24">
        <v>80</v>
      </c>
      <c r="P49" s="26">
        <f t="shared" si="0"/>
        <v>0.11596948736837197</v>
      </c>
      <c r="Q49" s="26">
        <f t="shared" si="1"/>
        <v>0.11893405023696996</v>
      </c>
      <c r="R49" s="26">
        <f t="shared" si="2"/>
        <v>6.2391632911197356E-2</v>
      </c>
      <c r="S49" s="26">
        <f t="shared" si="3"/>
        <v>0.17251190469414457</v>
      </c>
    </row>
    <row r="50" spans="1:19">
      <c r="A50" s="15"/>
      <c r="B50" s="22"/>
      <c r="C50" s="24">
        <v>21</v>
      </c>
      <c r="D50" s="31">
        <f t="shared" si="4"/>
        <v>0.31868823765666404</v>
      </c>
      <c r="E50" s="31">
        <f t="shared" si="5"/>
        <v>1.7571547612690408</v>
      </c>
      <c r="F50" s="31">
        <f t="shared" si="6"/>
        <v>0.92178610427228369</v>
      </c>
      <c r="G50" s="31">
        <f t="shared" si="7"/>
        <v>1.1540568946534213</v>
      </c>
      <c r="H50" s="25"/>
      <c r="I50" s="24">
        <v>50.5</v>
      </c>
      <c r="J50" s="26">
        <f t="shared" si="8"/>
        <v>0.1480093464257059</v>
      </c>
      <c r="K50" s="26">
        <f t="shared" si="9"/>
        <v>0.55602191297700554</v>
      </c>
      <c r="L50" s="26">
        <f t="shared" si="10"/>
        <v>0.29168362647974061</v>
      </c>
      <c r="M50" s="26">
        <f t="shared" si="11"/>
        <v>0.41234763292297077</v>
      </c>
      <c r="N50" s="25"/>
      <c r="O50" s="24">
        <v>80.5</v>
      </c>
      <c r="P50" s="26">
        <f t="shared" si="0"/>
        <v>0.11579571890253618</v>
      </c>
      <c r="Q50" s="26">
        <f t="shared" si="1"/>
        <v>0.11287401505605044</v>
      </c>
      <c r="R50" s="26">
        <f t="shared" si="2"/>
        <v>5.921259806219039E-2</v>
      </c>
      <c r="S50" s="26">
        <f t="shared" si="3"/>
        <v>0.16945713589639622</v>
      </c>
    </row>
    <row r="51" spans="1:19">
      <c r="A51" s="15"/>
      <c r="B51" s="22"/>
      <c r="C51" s="24">
        <v>21.5</v>
      </c>
      <c r="D51" s="31">
        <f t="shared" si="4"/>
        <v>0.31161601093121971</v>
      </c>
      <c r="E51" s="31">
        <f t="shared" si="5"/>
        <v>1.7123396268896798</v>
      </c>
      <c r="F51" s="31">
        <f t="shared" si="6"/>
        <v>0.89827652558147142</v>
      </c>
      <c r="G51" s="31">
        <f t="shared" si="7"/>
        <v>1.1256791122394283</v>
      </c>
      <c r="H51" s="25"/>
      <c r="I51" s="24">
        <v>51</v>
      </c>
      <c r="J51" s="26">
        <f t="shared" si="8"/>
        <v>0.14695778648725247</v>
      </c>
      <c r="K51" s="26">
        <f t="shared" si="9"/>
        <v>0.5462062271930429</v>
      </c>
      <c r="L51" s="26">
        <f t="shared" si="10"/>
        <v>0.28653441426520282</v>
      </c>
      <c r="M51" s="26">
        <f t="shared" si="11"/>
        <v>0.40662959941509252</v>
      </c>
      <c r="N51" s="25"/>
      <c r="O51" s="24">
        <v>81</v>
      </c>
      <c r="P51" s="26">
        <f t="shared" si="0"/>
        <v>0.11563126299983202</v>
      </c>
      <c r="Q51" s="26">
        <f t="shared" si="1"/>
        <v>0.10683165393422085</v>
      </c>
      <c r="R51" s="26">
        <f t="shared" si="2"/>
        <v>5.6042834850738812E-2</v>
      </c>
      <c r="S51" s="26">
        <f t="shared" si="3"/>
        <v>0.16642008208331405</v>
      </c>
    </row>
    <row r="52" spans="1:19">
      <c r="A52" s="15"/>
      <c r="B52" s="22"/>
      <c r="C52" s="24">
        <v>22</v>
      </c>
      <c r="D52" s="31">
        <f t="shared" si="4"/>
        <v>0.30487357211682459</v>
      </c>
      <c r="E52" s="31">
        <f t="shared" si="5"/>
        <v>1.6694671625540147</v>
      </c>
      <c r="F52" s="31">
        <f t="shared" si="6"/>
        <v>0.87578605248735197</v>
      </c>
      <c r="G52" s="31">
        <f t="shared" si="7"/>
        <v>1.0985546821834873</v>
      </c>
      <c r="H52" s="25"/>
      <c r="I52" s="24">
        <v>51.5</v>
      </c>
      <c r="J52" s="26">
        <f t="shared" si="8"/>
        <v>0.14593209804068219</v>
      </c>
      <c r="K52" s="26">
        <f t="shared" si="9"/>
        <v>0.53652830039481325</v>
      </c>
      <c r="L52" s="26">
        <f t="shared" si="10"/>
        <v>0.28145746905957419</v>
      </c>
      <c r="M52" s="26">
        <f t="shared" si="11"/>
        <v>0.40100292937592125</v>
      </c>
      <c r="N52" s="25"/>
      <c r="O52" s="24">
        <v>81.5</v>
      </c>
      <c r="P52" s="26">
        <f t="shared" si="0"/>
        <v>0.11547605504021255</v>
      </c>
      <c r="Q52" s="26">
        <f t="shared" si="1"/>
        <v>0.10080597326061581</v>
      </c>
      <c r="R52" s="26">
        <f t="shared" si="2"/>
        <v>5.2881822038355834E-2</v>
      </c>
      <c r="S52" s="26">
        <f t="shared" si="3"/>
        <v>0.16340020626247254</v>
      </c>
    </row>
    <row r="53" spans="1:19">
      <c r="A53" s="15"/>
      <c r="B53" s="22"/>
      <c r="C53" s="24">
        <v>22.5</v>
      </c>
      <c r="D53" s="31">
        <f t="shared" si="4"/>
        <v>0.29843897230509586</v>
      </c>
      <c r="E53" s="31">
        <f t="shared" si="5"/>
        <v>1.628407609297148</v>
      </c>
      <c r="F53" s="31">
        <f t="shared" si="6"/>
        <v>0.85424661471325791</v>
      </c>
      <c r="G53" s="31">
        <f t="shared" si="7"/>
        <v>1.0725999668889861</v>
      </c>
      <c r="H53" s="25"/>
      <c r="I53" s="24">
        <v>52</v>
      </c>
      <c r="J53" s="26">
        <f t="shared" si="8"/>
        <v>0.14493158849736007</v>
      </c>
      <c r="K53" s="26">
        <f t="shared" si="9"/>
        <v>0.52698380916535215</v>
      </c>
      <c r="L53" s="26">
        <f t="shared" si="10"/>
        <v>0.27645052284084043</v>
      </c>
      <c r="M53" s="26">
        <f t="shared" si="11"/>
        <v>0.39546487482187181</v>
      </c>
      <c r="N53" s="25"/>
      <c r="O53" s="24">
        <v>82</v>
      </c>
      <c r="P53" s="26">
        <f t="shared" si="0"/>
        <v>0.11533003423846513</v>
      </c>
      <c r="Q53" s="26">
        <f t="shared" si="1"/>
        <v>9.4795989970906894E-2</v>
      </c>
      <c r="R53" s="26">
        <f t="shared" si="2"/>
        <v>4.9729043919164273E-2</v>
      </c>
      <c r="S53" s="26">
        <f t="shared" si="3"/>
        <v>0.16039698029020777</v>
      </c>
    </row>
    <row r="54" spans="1:19">
      <c r="A54" s="15"/>
      <c r="B54" s="22"/>
      <c r="C54" s="24">
        <v>23</v>
      </c>
      <c r="D54" s="31">
        <f t="shared" si="4"/>
        <v>0.29229217215121178</v>
      </c>
      <c r="E54" s="31">
        <f t="shared" si="5"/>
        <v>1.5890424851715019</v>
      </c>
      <c r="F54" s="31">
        <f t="shared" si="6"/>
        <v>0.83359605779488621</v>
      </c>
      <c r="G54" s="31">
        <f t="shared" si="7"/>
        <v>1.0477385995278274</v>
      </c>
      <c r="H54" s="25"/>
      <c r="I54" s="24">
        <v>52.5</v>
      </c>
      <c r="J54" s="26">
        <f t="shared" si="8"/>
        <v>0.14395559263833077</v>
      </c>
      <c r="K54" s="26">
        <f t="shared" si="9"/>
        <v>0.51756858859485511</v>
      </c>
      <c r="L54" s="26">
        <f t="shared" si="10"/>
        <v>0.27151139073828467</v>
      </c>
      <c r="M54" s="26">
        <f t="shared" si="11"/>
        <v>0.39001279049490123</v>
      </c>
      <c r="N54" s="25"/>
      <c r="O54" s="24">
        <v>82.5</v>
      </c>
      <c r="P54" s="26">
        <f t="shared" si="0"/>
        <v>0.11519314358538356</v>
      </c>
      <c r="Q54" s="26">
        <f t="shared" si="1"/>
        <v>8.8800730886275631E-2</v>
      </c>
      <c r="R54" s="26">
        <f t="shared" si="2"/>
        <v>4.6583989973128202E-2</v>
      </c>
      <c r="S54" s="26">
        <f t="shared" si="3"/>
        <v>0.15740988449853097</v>
      </c>
    </row>
    <row r="55" spans="1:19">
      <c r="A55" s="15"/>
      <c r="B55" s="22"/>
      <c r="C55" s="24">
        <v>23.5</v>
      </c>
      <c r="D55" s="31">
        <f t="shared" si="4"/>
        <v>0.28641483873818058</v>
      </c>
      <c r="E55" s="31">
        <f t="shared" si="5"/>
        <v>1.5512633855074365</v>
      </c>
      <c r="F55" s="31">
        <f t="shared" si="6"/>
        <v>0.81377751370881901</v>
      </c>
      <c r="G55" s="31">
        <f t="shared" si="7"/>
        <v>1.0239007105367981</v>
      </c>
      <c r="H55" s="25"/>
      <c r="I55" s="24">
        <v>53</v>
      </c>
      <c r="J55" s="26">
        <f t="shared" si="8"/>
        <v>0.14300347134133945</v>
      </c>
      <c r="K55" s="26">
        <f t="shared" si="9"/>
        <v>0.5082786246954395</v>
      </c>
      <c r="L55" s="26">
        <f t="shared" si="10"/>
        <v>0.2666379670533453</v>
      </c>
      <c r="M55" s="26">
        <f t="shared" si="11"/>
        <v>0.38464412898343359</v>
      </c>
      <c r="N55" s="25"/>
      <c r="O55" s="24">
        <v>83</v>
      </c>
      <c r="P55" s="26">
        <f t="shared" si="0"/>
        <v>0.11506532979284115</v>
      </c>
      <c r="Q55" s="26">
        <f t="shared" si="1"/>
        <v>8.2819232065766801E-2</v>
      </c>
      <c r="R55" s="26">
        <f t="shared" si="2"/>
        <v>4.3446154526303897E-2</v>
      </c>
      <c r="S55" s="26">
        <f t="shared" si="3"/>
        <v>0.15443840733230405</v>
      </c>
    </row>
    <row r="56" spans="1:19">
      <c r="A56" s="15"/>
      <c r="B56" s="22"/>
      <c r="C56" s="24">
        <v>24</v>
      </c>
      <c r="D56" s="31">
        <f t="shared" si="4"/>
        <v>0.28079016783334199</v>
      </c>
      <c r="E56" s="31">
        <f t="shared" si="5"/>
        <v>1.5149709331396819</v>
      </c>
      <c r="F56" s="31">
        <f t="shared" si="6"/>
        <v>0.79473885017163648</v>
      </c>
      <c r="G56" s="31">
        <f t="shared" si="7"/>
        <v>1.0010222508013875</v>
      </c>
      <c r="H56" s="25"/>
      <c r="I56" s="24">
        <v>53.5</v>
      </c>
      <c r="J56" s="26">
        <f t="shared" si="8"/>
        <v>0.14207461037968022</v>
      </c>
      <c r="K56" s="26">
        <f t="shared" si="9"/>
        <v>0.49911004723859292</v>
      </c>
      <c r="L56" s="26">
        <f t="shared" si="10"/>
        <v>0.26182822150221269</v>
      </c>
      <c r="M56" s="26">
        <f t="shared" si="11"/>
        <v>0.37935643611606046</v>
      </c>
      <c r="N56" s="25"/>
      <c r="O56" s="24">
        <v>83.5</v>
      </c>
      <c r="P56" s="26">
        <f t="shared" si="0"/>
        <v>0.11494654324266528</v>
      </c>
      <c r="Q56" s="26">
        <f t="shared" si="1"/>
        <v>7.6850538171082505E-2</v>
      </c>
      <c r="R56" s="26">
        <f t="shared" si="2"/>
        <v>4.0315036417617058E-2</v>
      </c>
      <c r="S56" s="26">
        <f t="shared" si="3"/>
        <v>0.15148204499613074</v>
      </c>
    </row>
    <row r="57" spans="1:19">
      <c r="A57" s="15"/>
      <c r="B57" s="22"/>
      <c r="C57" s="24">
        <v>24.5</v>
      </c>
      <c r="D57" s="31">
        <f t="shared" si="4"/>
        <v>0.27540272790964371</v>
      </c>
      <c r="E57" s="31">
        <f t="shared" si="5"/>
        <v>1.4800738571758656</v>
      </c>
      <c r="F57" s="31">
        <f t="shared" si="6"/>
        <v>0.77643218737094588</v>
      </c>
      <c r="G57" s="31">
        <f t="shared" si="7"/>
        <v>0.97904439771456331</v>
      </c>
      <c r="H57" s="25"/>
      <c r="I57" s="24">
        <v>54</v>
      </c>
      <c r="J57" s="26">
        <f t="shared" si="8"/>
        <v>0.14116841928822735</v>
      </c>
      <c r="K57" s="26">
        <f t="shared" si="9"/>
        <v>0.49005912298784332</v>
      </c>
      <c r="L57" s="26">
        <f t="shared" si="10"/>
        <v>0.25708019566575391</v>
      </c>
      <c r="M57" s="26">
        <f t="shared" si="11"/>
        <v>0.37414734661031679</v>
      </c>
      <c r="N57" s="25"/>
      <c r="O57" s="24">
        <v>84</v>
      </c>
      <c r="P57" s="26">
        <f t="shared" si="0"/>
        <v>0.11483673793922128</v>
      </c>
      <c r="Q57" s="26">
        <f t="shared" si="1"/>
        <v>7.0893701842908899E-2</v>
      </c>
      <c r="R57" s="26">
        <f t="shared" si="2"/>
        <v>3.719013867168991E-2</v>
      </c>
      <c r="S57" s="26">
        <f t="shared" si="3"/>
        <v>0.14854030111044025</v>
      </c>
    </row>
    <row r="58" spans="1:19">
      <c r="A58" s="15"/>
      <c r="B58" s="22"/>
      <c r="C58" s="24">
        <v>25</v>
      </c>
      <c r="D58" s="31">
        <f t="shared" si="4"/>
        <v>0.27023832288462962</v>
      </c>
      <c r="E58" s="31">
        <f t="shared" si="5"/>
        <v>1.4464881823112223</v>
      </c>
      <c r="F58" s="31">
        <f t="shared" si="6"/>
        <v>0.75881347268785437</v>
      </c>
      <c r="G58" s="31">
        <f t="shared" si="7"/>
        <v>0.95791303250799764</v>
      </c>
      <c r="H58" s="25"/>
      <c r="I58" s="24">
        <v>54.5</v>
      </c>
      <c r="J58" s="26">
        <f t="shared" si="8"/>
        <v>0.14028433029234808</v>
      </c>
      <c r="K58" s="26">
        <f t="shared" si="9"/>
        <v>0.48112224930119363</v>
      </c>
      <c r="L58" s="26">
        <f t="shared" si="10"/>
        <v>0.25239199963341308</v>
      </c>
      <c r="M58" s="26">
        <f t="shared" si="11"/>
        <v>0.36901457996012865</v>
      </c>
      <c r="N58" s="25"/>
      <c r="O58" s="24">
        <v>84.5</v>
      </c>
      <c r="P58" s="26">
        <f t="shared" si="0"/>
        <v>0.11473587146562063</v>
      </c>
      <c r="Q58" s="26">
        <f t="shared" si="1"/>
        <v>6.4947783087890773E-2</v>
      </c>
      <c r="R58" s="26">
        <f t="shared" si="2"/>
        <v>3.4070968177254177E-2</v>
      </c>
      <c r="S58" s="26">
        <f t="shared" si="3"/>
        <v>0.14561268637625724</v>
      </c>
    </row>
    <row r="59" spans="1:19">
      <c r="A59" s="15"/>
      <c r="B59" s="22"/>
      <c r="C59" s="24">
        <v>25.5</v>
      </c>
      <c r="D59" s="31">
        <f t="shared" si="4"/>
        <v>0.26528387100804574</v>
      </c>
      <c r="E59" s="31">
        <f t="shared" si="5"/>
        <v>1.4141365135164481</v>
      </c>
      <c r="F59" s="31">
        <f t="shared" si="6"/>
        <v>0.74184210545125151</v>
      </c>
      <c r="G59" s="31">
        <f t="shared" si="7"/>
        <v>0.93757827907324243</v>
      </c>
      <c r="H59" s="25"/>
      <c r="I59" s="24">
        <v>55</v>
      </c>
      <c r="J59" s="26">
        <f t="shared" si="8"/>
        <v>0.13942179729570728</v>
      </c>
      <c r="K59" s="26">
        <f t="shared" si="9"/>
        <v>0.47229594807971825</v>
      </c>
      <c r="L59" s="26">
        <f t="shared" si="10"/>
        <v>0.24776180882870466</v>
      </c>
      <c r="M59" s="26">
        <f t="shared" si="11"/>
        <v>0.36395593654672087</v>
      </c>
      <c r="N59" s="25"/>
      <c r="O59" s="24">
        <v>85</v>
      </c>
      <c r="P59" s="26">
        <f t="shared" si="0"/>
        <v>0.11464390494347519</v>
      </c>
      <c r="Q59" s="26">
        <f t="shared" si="1"/>
        <v>5.9011848675397091E-2</v>
      </c>
      <c r="R59" s="26">
        <f t="shared" si="2"/>
        <v>3.0957035370700114E-2</v>
      </c>
      <c r="S59" s="26">
        <f t="shared" si="3"/>
        <v>0.14269871824817218</v>
      </c>
    </row>
    <row r="60" spans="1:19">
      <c r="A60" s="15"/>
      <c r="B60" s="22"/>
      <c r="C60" s="24">
        <v>26</v>
      </c>
      <c r="D60" s="31">
        <f t="shared" si="4"/>
        <v>0.26052729772421618</v>
      </c>
      <c r="E60" s="31">
        <f t="shared" si="5"/>
        <v>1.3829474032599809</v>
      </c>
      <c r="F60" s="31">
        <f t="shared" si="6"/>
        <v>0.72548060498884237</v>
      </c>
      <c r="G60" s="31">
        <f t="shared" si="7"/>
        <v>0.91799409599535464</v>
      </c>
      <c r="H60" s="25"/>
      <c r="I60" s="24">
        <v>55.5</v>
      </c>
      <c r="J60" s="26">
        <f t="shared" si="8"/>
        <v>0.13858029492326354</v>
      </c>
      <c r="K60" s="26">
        <f t="shared" si="9"/>
        <v>0.46357686004041543</v>
      </c>
      <c r="L60" s="26">
        <f t="shared" si="10"/>
        <v>0.24318786100480808</v>
      </c>
      <c r="M60" s="26">
        <f t="shared" si="11"/>
        <v>0.35896929395887089</v>
      </c>
      <c r="N60" s="25"/>
      <c r="O60" s="24">
        <v>85.5</v>
      </c>
      <c r="P60" s="26">
        <f t="shared" si="0"/>
        <v>0.11456080299612598</v>
      </c>
      <c r="Q60" s="26">
        <f t="shared" si="1"/>
        <v>5.3084971543240919E-2</v>
      </c>
      <c r="R60" s="26">
        <f t="shared" si="2"/>
        <v>2.7847853924323103E-2</v>
      </c>
      <c r="S60" s="26">
        <f t="shared" si="3"/>
        <v>0.13979792061504381</v>
      </c>
    </row>
    <row r="61" spans="1:19">
      <c r="A61" s="15"/>
      <c r="B61" s="22"/>
      <c r="C61" s="24">
        <v>26.5</v>
      </c>
      <c r="D61" s="31">
        <f t="shared" si="4"/>
        <v>0.2559574406634702</v>
      </c>
      <c r="E61" s="31">
        <f t="shared" si="5"/>
        <v>1.352854790363911</v>
      </c>
      <c r="F61" s="31">
        <f t="shared" si="6"/>
        <v>0.70969431625647794</v>
      </c>
      <c r="G61" s="31">
        <f t="shared" si="7"/>
        <v>0.89911791477090319</v>
      </c>
      <c r="H61" s="25"/>
      <c r="I61" s="24">
        <v>56</v>
      </c>
      <c r="J61" s="26">
        <f t="shared" si="8"/>
        <v>0.13775931761601978</v>
      </c>
      <c r="K61" s="26">
        <f t="shared" si="9"/>
        <v>0.45496173929297018</v>
      </c>
      <c r="L61" s="26">
        <f t="shared" si="10"/>
        <v>0.23866845339959089</v>
      </c>
      <c r="M61" s="26">
        <f t="shared" si="11"/>
        <v>0.35405260350939916</v>
      </c>
      <c r="N61" s="25"/>
      <c r="O61" s="24">
        <v>86</v>
      </c>
      <c r="P61" s="26">
        <f t="shared" si="0"/>
        <v>0.11448653371528142</v>
      </c>
      <c r="Q61" s="26">
        <f t="shared" si="1"/>
        <v>4.7166230211536604E-2</v>
      </c>
      <c r="R61" s="26">
        <f t="shared" si="2"/>
        <v>2.4742940438838876E-2</v>
      </c>
      <c r="S61" s="26">
        <f t="shared" si="3"/>
        <v>0.13690982348797914</v>
      </c>
    </row>
    <row r="62" spans="1:19">
      <c r="A62" s="15"/>
      <c r="B62" s="22"/>
      <c r="C62" s="24">
        <v>27</v>
      </c>
      <c r="D62" s="31">
        <f t="shared" si="4"/>
        <v>0.25156396519033924</v>
      </c>
      <c r="E62" s="31">
        <f t="shared" si="5"/>
        <v>1.3237975012076446</v>
      </c>
      <c r="F62" s="31">
        <f t="shared" si="6"/>
        <v>0.69445114817450204</v>
      </c>
      <c r="G62" s="31">
        <f t="shared" si="7"/>
        <v>0.88091031822348176</v>
      </c>
      <c r="H62" s="25"/>
      <c r="I62" s="24">
        <v>56.5</v>
      </c>
      <c r="J62" s="26">
        <f t="shared" si="8"/>
        <v>0.13695837877433634</v>
      </c>
      <c r="K62" s="26">
        <f t="shared" si="9"/>
        <v>0.44644744820152327</v>
      </c>
      <c r="L62" s="26">
        <f t="shared" si="10"/>
        <v>0.23420194004014333</v>
      </c>
      <c r="M62" s="26">
        <f t="shared" si="11"/>
        <v>0.3492038869357163</v>
      </c>
      <c r="N62" s="25"/>
      <c r="O62" s="24">
        <v>86.5</v>
      </c>
      <c r="P62" s="26">
        <f t="shared" si="0"/>
        <v>0.11442106863100626</v>
      </c>
      <c r="Q62" s="26">
        <f t="shared" si="1"/>
        <v>4.1254708203899919E-2</v>
      </c>
      <c r="R62" s="26">
        <f t="shared" si="2"/>
        <v>2.1641814139750776E-2</v>
      </c>
      <c r="S62" s="26">
        <f t="shared" si="3"/>
        <v>0.13403396269515541</v>
      </c>
    </row>
    <row r="63" spans="1:19">
      <c r="A63" s="15"/>
      <c r="B63" s="22"/>
      <c r="C63" s="24">
        <v>27.5</v>
      </c>
      <c r="D63" s="31">
        <f t="shared" si="4"/>
        <v>0.24733728916494091</v>
      </c>
      <c r="E63" s="31">
        <f t="shared" si="5"/>
        <v>1.2957188053441315</v>
      </c>
      <c r="F63" s="31">
        <f t="shared" si="6"/>
        <v>0.67972134050839683</v>
      </c>
      <c r="G63" s="31">
        <f t="shared" si="7"/>
        <v>0.86333475400067572</v>
      </c>
      <c r="H63" s="25"/>
      <c r="I63" s="24">
        <v>57</v>
      </c>
      <c r="J63" s="26">
        <f t="shared" si="8"/>
        <v>0.13617700994683773</v>
      </c>
      <c r="K63" s="26">
        <f t="shared" si="9"/>
        <v>0.43803095251386293</v>
      </c>
      <c r="L63" s="26">
        <f t="shared" si="10"/>
        <v>0.22978672918760024</v>
      </c>
      <c r="M63" s="26">
        <f t="shared" si="11"/>
        <v>0.34442123327310037</v>
      </c>
      <c r="N63" s="25"/>
      <c r="O63" s="24">
        <v>87</v>
      </c>
      <c r="P63" s="26">
        <f t="shared" si="0"/>
        <v>0.11436438268500847</v>
      </c>
      <c r="Q63" s="26">
        <f t="shared" si="1"/>
        <v>3.5349493475209472E-2</v>
      </c>
      <c r="R63" s="26">
        <f t="shared" si="2"/>
        <v>1.8543996577159067E-2</v>
      </c>
      <c r="S63" s="26">
        <f t="shared" si="3"/>
        <v>0.13116987958305887</v>
      </c>
    </row>
    <row r="64" spans="1:19">
      <c r="B64" s="22"/>
      <c r="C64" s="24">
        <v>28</v>
      </c>
      <c r="D64" s="26">
        <f t="shared" si="4"/>
        <v>0.24326851576590608</v>
      </c>
      <c r="E64" s="26">
        <f t="shared" si="5"/>
        <v>1.268566018727054</v>
      </c>
      <c r="F64" s="26">
        <f t="shared" si="6"/>
        <v>0.66547725572566763</v>
      </c>
      <c r="G64" s="26">
        <f t="shared" si="7"/>
        <v>0.84635727876729239</v>
      </c>
      <c r="H64" s="25"/>
      <c r="I64" s="24">
        <v>57.5</v>
      </c>
      <c r="J64" s="26">
        <f t="shared" si="8"/>
        <v>0.13541476006215278</v>
      </c>
      <c r="K64" s="26">
        <f t="shared" si="9"/>
        <v>0.42970931674168023</v>
      </c>
      <c r="L64" s="26">
        <f t="shared" si="10"/>
        <v>0.22542128091366834</v>
      </c>
      <c r="M64" s="26">
        <f t="shared" si="11"/>
        <v>0.33970279589016472</v>
      </c>
      <c r="N64" s="25"/>
      <c r="O64" s="24">
        <v>87.5</v>
      </c>
      <c r="P64" s="26">
        <f t="shared" si="0"/>
        <v>0.11431645420717698</v>
      </c>
      <c r="Q64" s="26">
        <f t="shared" si="1"/>
        <v>2.94496778451625E-2</v>
      </c>
      <c r="R64" s="26">
        <f t="shared" si="2"/>
        <v>1.5449011328609836E-2</v>
      </c>
      <c r="S64" s="26">
        <f t="shared" si="3"/>
        <v>0.12831712072372964</v>
      </c>
    </row>
    <row r="65" spans="2:19">
      <c r="B65" s="22"/>
      <c r="C65" s="24">
        <v>28.5</v>
      </c>
      <c r="D65" s="26">
        <f t="shared" si="4"/>
        <v>0.23934937338483933</v>
      </c>
      <c r="E65" s="26">
        <f t="shared" si="5"/>
        <v>1.2422901487019902</v>
      </c>
      <c r="F65" s="26">
        <f t="shared" si="6"/>
        <v>0.65169319276169968</v>
      </c>
      <c r="G65" s="26">
        <f t="shared" si="7"/>
        <v>0.82994632932512979</v>
      </c>
      <c r="H65" s="25"/>
      <c r="I65" s="24">
        <v>58</v>
      </c>
      <c r="J65" s="26">
        <f t="shared" si="8"/>
        <v>0.13467119470091704</v>
      </c>
      <c r="K65" s="26">
        <f t="shared" si="9"/>
        <v>0.42147969977664884</v>
      </c>
      <c r="L65" s="26">
        <f t="shared" si="10"/>
        <v>0.22110410480086495</v>
      </c>
      <c r="M65" s="26">
        <f t="shared" si="11"/>
        <v>0.33504678967670098</v>
      </c>
      <c r="N65" s="25"/>
      <c r="O65" s="24">
        <v>88</v>
      </c>
      <c r="P65" s="26">
        <f t="shared" si="0"/>
        <v>0.11427726489532991</v>
      </c>
      <c r="Q65" s="26">
        <f t="shared" si="1"/>
        <v>2.3554356436875101E-2</v>
      </c>
      <c r="R65" s="26">
        <f t="shared" si="2"/>
        <v>1.2356383704590216E-2</v>
      </c>
      <c r="S65" s="26">
        <f t="shared" si="3"/>
        <v>0.12547523762761478</v>
      </c>
    </row>
    <row r="66" spans="2:19">
      <c r="B66" s="22"/>
      <c r="C66" s="24">
        <v>29</v>
      </c>
      <c r="D66" s="26">
        <f t="shared" si="4"/>
        <v>0.23557216173885717</v>
      </c>
      <c r="E66" s="26">
        <f t="shared" si="5"/>
        <v>1.2168455757210372</v>
      </c>
      <c r="F66" s="26">
        <f t="shared" si="6"/>
        <v>0.63834522005038019</v>
      </c>
      <c r="G66" s="26">
        <f t="shared" si="7"/>
        <v>0.81407251740951414</v>
      </c>
      <c r="H66" s="25"/>
      <c r="I66" s="24">
        <v>58.5</v>
      </c>
      <c r="J66" s="26">
        <f t="shared" si="8"/>
        <v>0.13394589540564364</v>
      </c>
      <c r="K66" s="26">
        <f t="shared" si="9"/>
        <v>0.41333935072813577</v>
      </c>
      <c r="L66" s="26">
        <f t="shared" si="10"/>
        <v>0.21683375775902206</v>
      </c>
      <c r="M66" s="26">
        <f t="shared" si="11"/>
        <v>0.33045148837475735</v>
      </c>
      <c r="N66" s="25"/>
      <c r="O66" s="24">
        <v>88.5</v>
      </c>
      <c r="P66" s="26">
        <f t="shared" si="0"/>
        <v>0.11424679979813737</v>
      </c>
      <c r="Q66" s="26">
        <f t="shared" si="1"/>
        <v>1.7662627119784377E-2</v>
      </c>
      <c r="R66" s="26">
        <f t="shared" si="2"/>
        <v>9.2656404562803298E-3</v>
      </c>
      <c r="S66" s="26">
        <f t="shared" si="3"/>
        <v>0.12264378646164141</v>
      </c>
    </row>
    <row r="67" spans="2:19">
      <c r="B67" s="22"/>
      <c r="C67" s="24">
        <v>29.5</v>
      </c>
      <c r="D67" s="26">
        <f t="shared" si="4"/>
        <v>0.23192970346347147</v>
      </c>
      <c r="E67" s="26">
        <f t="shared" si="5"/>
        <v>1.1921897674238568</v>
      </c>
      <c r="F67" s="26">
        <f t="shared" si="6"/>
        <v>0.62541102553382655</v>
      </c>
      <c r="G67" s="26">
        <f t="shared" si="7"/>
        <v>0.79870844535350183</v>
      </c>
      <c r="H67" s="25"/>
      <c r="I67" s="24">
        <v>59</v>
      </c>
      <c r="J67" s="26">
        <f t="shared" si="8"/>
        <v>0.13323845902623174</v>
      </c>
      <c r="K67" s="26">
        <f t="shared" si="9"/>
        <v>0.40528560496930233</v>
      </c>
      <c r="L67" s="26">
        <f t="shared" si="10"/>
        <v>0.21260884195110941</v>
      </c>
      <c r="M67" s="26">
        <f t="shared" si="11"/>
        <v>0.32591522204442469</v>
      </c>
      <c r="N67" s="25"/>
      <c r="O67" s="24">
        <v>89</v>
      </c>
      <c r="P67" s="26">
        <f t="shared" si="0"/>
        <v>0.11422504730118944</v>
      </c>
      <c r="Q67" s="26">
        <f t="shared" si="1"/>
        <v>1.1773589956120212E-2</v>
      </c>
      <c r="R67" s="26">
        <f t="shared" si="2"/>
        <v>6.1763094851778151E-3</v>
      </c>
      <c r="S67" s="26">
        <f t="shared" si="3"/>
        <v>0.11982232777213182</v>
      </c>
    </row>
    <row r="68" spans="2:19">
      <c r="B68" s="22"/>
      <c r="C68" s="24">
        <v>30</v>
      </c>
      <c r="D68" s="26">
        <f t="shared" si="4"/>
        <v>0.22841530054644812</v>
      </c>
      <c r="E68" s="26">
        <f t="shared" si="5"/>
        <v>1.168283021309011</v>
      </c>
      <c r="F68" s="26">
        <f t="shared" si="6"/>
        <v>0.61286978167030082</v>
      </c>
      <c r="G68" s="26">
        <f t="shared" si="7"/>
        <v>0.78382854018515835</v>
      </c>
      <c r="H68" s="25"/>
      <c r="I68" s="24">
        <v>59.5</v>
      </c>
      <c r="J68" s="26">
        <f t="shared" si="8"/>
        <v>0.13254849709903097</v>
      </c>
      <c r="K68" s="26">
        <f t="shared" si="9"/>
        <v>0.39731588037924881</v>
      </c>
      <c r="L68" s="26">
        <f t="shared" si="10"/>
        <v>0.20842800282190102</v>
      </c>
      <c r="M68" s="26">
        <f t="shared" si="11"/>
        <v>0.32143637465637875</v>
      </c>
      <c r="N68" s="25"/>
      <c r="O68" s="24">
        <v>89.5</v>
      </c>
      <c r="P68" s="26">
        <f t="shared" si="0"/>
        <v>0.11421199911618525</v>
      </c>
      <c r="Q68" s="26">
        <f t="shared" si="1"/>
        <v>5.8863466502246308E-3</v>
      </c>
      <c r="R68" s="26">
        <f t="shared" si="2"/>
        <v>3.0879195542161996E-3</v>
      </c>
      <c r="S68" s="26">
        <f t="shared" si="3"/>
        <v>0.11701042621219368</v>
      </c>
    </row>
    <row r="69" spans="2:19">
      <c r="B69" s="22"/>
      <c r="H69" s="25"/>
      <c r="I69" s="24">
        <v>60</v>
      </c>
      <c r="J69" s="26">
        <f>$C$1/($C$3*$C$5*SIN(I69*PI()/180))</f>
        <v>0.13187563525752108</v>
      </c>
      <c r="K69" s="26">
        <f>(TAN($C$2*PI()/180))/(TAN(I69*PI()/180))</f>
        <v>0.38942767376967041</v>
      </c>
      <c r="L69" s="26">
        <f>($C$6*$C$4*TAN($C$2*PI()/180))/($C$3*TAN(I69*PI()/180))</f>
        <v>0.20428992722343367</v>
      </c>
      <c r="M69" s="26">
        <f>J69+K69-L69</f>
        <v>0.31701338180375782</v>
      </c>
      <c r="N69" s="25"/>
      <c r="O69" s="24">
        <v>90</v>
      </c>
      <c r="P69" s="26">
        <f t="shared" si="0"/>
        <v>0.11420765027322405</v>
      </c>
      <c r="Q69" s="26">
        <f t="shared" si="1"/>
        <v>4.1318653361610201E-17</v>
      </c>
      <c r="R69" s="26">
        <f t="shared" si="2"/>
        <v>2.1675359140516827E-17</v>
      </c>
      <c r="S69" s="26">
        <f t="shared" si="3"/>
        <v>0.11420765027322406</v>
      </c>
    </row>
    <row r="70" spans="2:19">
      <c r="B70" s="22"/>
    </row>
    <row r="71" spans="2:19">
      <c r="B71" s="15"/>
    </row>
    <row r="72" spans="2:19">
      <c r="B72" s="15"/>
      <c r="L72" s="14"/>
      <c r="M72" s="14"/>
      <c r="N72" s="14"/>
      <c r="O72" s="14"/>
    </row>
    <row r="73" spans="2:19">
      <c r="B73" s="15"/>
      <c r="L73" s="14"/>
      <c r="M73" s="14"/>
      <c r="N73" s="14"/>
      <c r="O73" s="14"/>
    </row>
    <row r="74" spans="2:19">
      <c r="B74" s="15"/>
      <c r="L74" s="14"/>
      <c r="M74" s="14"/>
      <c r="N74" s="14"/>
      <c r="O74" s="14"/>
    </row>
    <row r="75" spans="2:19">
      <c r="B75" s="15"/>
      <c r="L75" s="14"/>
      <c r="M75" s="14"/>
      <c r="N75" s="14"/>
      <c r="O75" s="14"/>
    </row>
    <row r="76" spans="2:19">
      <c r="B76" s="15"/>
      <c r="L76" s="14"/>
      <c r="M76" s="14"/>
      <c r="N76" s="14"/>
      <c r="O76" s="14"/>
    </row>
    <row r="77" spans="2:19">
      <c r="B77" s="15"/>
      <c r="L77" s="14"/>
      <c r="M77" s="14"/>
      <c r="N77" s="14"/>
      <c r="O77" s="14"/>
    </row>
    <row r="78" spans="2:19">
      <c r="B78" s="15"/>
      <c r="L78" s="14"/>
      <c r="M78" s="14"/>
      <c r="N78" s="14"/>
      <c r="O78" s="14"/>
    </row>
    <row r="79" spans="2:19">
      <c r="B79" s="15"/>
      <c r="L79" s="14"/>
      <c r="M79" s="14"/>
      <c r="N79" s="14"/>
      <c r="O79" s="14"/>
    </row>
    <row r="80" spans="2:19">
      <c r="B80" s="15"/>
      <c r="L80" s="14"/>
      <c r="M80" s="14"/>
      <c r="N80" s="14"/>
      <c r="O80" s="14"/>
    </row>
    <row r="81" spans="2:15">
      <c r="B81" s="15"/>
      <c r="L81" s="14"/>
      <c r="M81" s="14"/>
      <c r="N81" s="14"/>
      <c r="O81" s="14"/>
    </row>
    <row r="82" spans="2:15">
      <c r="B82" s="15"/>
      <c r="L82" s="14"/>
      <c r="M82" s="14"/>
      <c r="N82" s="14"/>
      <c r="O82" s="14"/>
    </row>
    <row r="83" spans="2:15">
      <c r="B83" s="15"/>
      <c r="L83" s="14"/>
      <c r="M83" s="14"/>
      <c r="N83" s="14"/>
      <c r="O83" s="14"/>
    </row>
    <row r="84" spans="2:15">
      <c r="B84" s="15"/>
      <c r="L84" s="14"/>
      <c r="M84" s="14"/>
      <c r="N84" s="14"/>
      <c r="O84" s="14"/>
    </row>
    <row r="85" spans="2:15">
      <c r="B85" s="15"/>
      <c r="L85" s="14"/>
      <c r="M85" s="14"/>
      <c r="N85" s="14"/>
      <c r="O85" s="14"/>
    </row>
    <row r="86" spans="2:15">
      <c r="B86" s="15"/>
      <c r="L86" s="14"/>
      <c r="M86" s="14"/>
      <c r="N86" s="14"/>
      <c r="O86" s="14"/>
    </row>
    <row r="87" spans="2:15">
      <c r="B87" s="15"/>
      <c r="L87" s="14"/>
      <c r="M87" s="14"/>
      <c r="N87" s="14"/>
      <c r="O87" s="14"/>
    </row>
    <row r="88" spans="2:15">
      <c r="B88" s="15"/>
      <c r="L88" s="14"/>
      <c r="M88" s="14"/>
      <c r="N88" s="14"/>
      <c r="O88" s="14"/>
    </row>
    <row r="89" spans="2:15">
      <c r="B89" s="15"/>
      <c r="L89" s="14"/>
      <c r="M89" s="14"/>
      <c r="N89" s="14"/>
      <c r="O89" s="14"/>
    </row>
    <row r="90" spans="2:15">
      <c r="B90" s="15"/>
      <c r="L90" s="14"/>
      <c r="M90" s="14"/>
      <c r="N90" s="14"/>
      <c r="O90" s="14"/>
    </row>
    <row r="91" spans="2:15">
      <c r="B91" s="15"/>
      <c r="L91" s="14"/>
      <c r="M91" s="14"/>
      <c r="N91" s="14"/>
      <c r="O91" s="14"/>
    </row>
    <row r="92" spans="2:15">
      <c r="B92" s="15"/>
      <c r="L92" s="14"/>
      <c r="M92" s="14"/>
      <c r="N92" s="14"/>
      <c r="O92" s="14"/>
    </row>
    <row r="93" spans="2:15">
      <c r="B93" s="15"/>
      <c r="L93" s="14"/>
      <c r="M93" s="14"/>
      <c r="N93" s="14"/>
      <c r="O93" s="14"/>
    </row>
    <row r="94" spans="2:15">
      <c r="B94" s="15"/>
      <c r="L94" s="14"/>
      <c r="M94" s="14"/>
      <c r="N94" s="14"/>
      <c r="O94" s="14"/>
    </row>
    <row r="95" spans="2:15">
      <c r="B95" s="15"/>
      <c r="L95" s="14"/>
      <c r="M95" s="14"/>
      <c r="N95" s="14"/>
      <c r="O95" s="14"/>
    </row>
    <row r="96" spans="2:15">
      <c r="B96" s="15"/>
      <c r="L96" s="14"/>
      <c r="M96" s="14"/>
      <c r="N96" s="14"/>
      <c r="O96" s="14"/>
    </row>
    <row r="97" spans="2:15">
      <c r="B97" s="15"/>
      <c r="L97" s="14"/>
      <c r="M97" s="14"/>
      <c r="N97" s="14"/>
      <c r="O97" s="14"/>
    </row>
    <row r="98" spans="2:15">
      <c r="B98" s="15"/>
      <c r="L98" s="14"/>
      <c r="M98" s="14"/>
      <c r="N98" s="14"/>
      <c r="O98" s="14"/>
    </row>
    <row r="99" spans="2:15">
      <c r="B99" s="15"/>
    </row>
    <row r="100" spans="2:15">
      <c r="B100" s="15"/>
    </row>
    <row r="101" spans="2:15">
      <c r="B101" s="15"/>
    </row>
    <row r="102" spans="2:15">
      <c r="B102" s="15"/>
    </row>
    <row r="103" spans="2:15">
      <c r="B103" s="15"/>
    </row>
    <row r="104" spans="2:15">
      <c r="B104" s="15"/>
    </row>
    <row r="105" spans="2:15">
      <c r="B105" s="15"/>
    </row>
    <row r="106" spans="2:15">
      <c r="B106" s="15"/>
    </row>
    <row r="107" spans="2:15">
      <c r="B107" s="15"/>
    </row>
    <row r="108" spans="2:15">
      <c r="B108" s="15"/>
    </row>
    <row r="109" spans="2:15">
      <c r="B109" s="15"/>
    </row>
    <row r="110" spans="2:15">
      <c r="B110" s="15"/>
    </row>
    <row r="111" spans="2:15">
      <c r="B111" s="15"/>
    </row>
    <row r="112" spans="2:15">
      <c r="B112" s="15"/>
    </row>
    <row r="113" spans="2:2">
      <c r="B113" s="15"/>
    </row>
    <row r="114" spans="2:2">
      <c r="B114" s="15"/>
    </row>
    <row r="189" spans="3:6">
      <c r="C189" s="15"/>
      <c r="D189" s="14"/>
      <c r="E189" s="14"/>
      <c r="F189" s="13"/>
    </row>
    <row r="190" spans="3:6">
      <c r="C190" s="15"/>
      <c r="D190" s="14"/>
      <c r="E190" s="14"/>
      <c r="F190" s="13"/>
    </row>
    <row r="191" spans="3:6">
      <c r="C191" s="15"/>
      <c r="D191" s="14"/>
      <c r="E191" s="14"/>
      <c r="F191" s="13"/>
    </row>
    <row r="192" spans="3:6">
      <c r="C192" s="15"/>
      <c r="D192" s="14"/>
      <c r="E192" s="14"/>
      <c r="F192" s="13"/>
    </row>
    <row r="193" spans="3:6">
      <c r="C193" s="15"/>
      <c r="D193" s="14"/>
      <c r="E193" s="14"/>
      <c r="F193" s="13"/>
    </row>
    <row r="194" spans="3:6">
      <c r="C194" s="15"/>
      <c r="D194" s="14"/>
      <c r="E194" s="14"/>
      <c r="F194" s="1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194"/>
  <sheetViews>
    <sheetView workbookViewId="0">
      <selection activeCell="A11" sqref="A11"/>
    </sheetView>
  </sheetViews>
  <sheetFormatPr defaultRowHeight="12.75"/>
  <cols>
    <col min="1" max="1" width="33" customWidth="1"/>
    <col min="2" max="2" width="3.85546875" customWidth="1"/>
    <col min="3" max="3" width="7.7109375" customWidth="1"/>
    <col min="4" max="4" width="10.42578125" customWidth="1"/>
    <col min="5" max="5" width="11.7109375" customWidth="1"/>
    <col min="6" max="6" width="11.85546875" customWidth="1"/>
    <col min="7" max="7" width="15.28515625" customWidth="1"/>
    <col min="8" max="8" width="7.7109375" customWidth="1"/>
    <col min="9" max="9" width="10.5703125" customWidth="1"/>
    <col min="10" max="10" width="11" customWidth="1"/>
    <col min="11" max="11" width="10.85546875" customWidth="1"/>
    <col min="12" max="12" width="9.85546875" customWidth="1"/>
    <col min="13" max="13" width="15.140625" customWidth="1"/>
    <col min="14" max="14" width="8.28515625" customWidth="1"/>
    <col min="15" max="15" width="11.7109375" customWidth="1"/>
    <col min="16" max="16" width="14.7109375" customWidth="1"/>
    <col min="19" max="19" width="15.28515625" customWidth="1"/>
  </cols>
  <sheetData>
    <row r="1" spans="1:19" ht="20.25" customHeight="1">
      <c r="A1" s="16" t="s">
        <v>22</v>
      </c>
      <c r="B1" s="17" t="s">
        <v>21</v>
      </c>
      <c r="C1" s="18">
        <v>500</v>
      </c>
      <c r="D1" s="19" t="s">
        <v>6</v>
      </c>
      <c r="E1" s="20"/>
      <c r="F1" s="16" t="s">
        <v>15</v>
      </c>
      <c r="G1" t="s">
        <v>16</v>
      </c>
      <c r="K1" s="1"/>
      <c r="L1" s="1"/>
      <c r="M1" s="1"/>
      <c r="N1" s="1"/>
      <c r="O1" s="1"/>
    </row>
    <row r="2" spans="1:19" ht="19.5" customHeight="1">
      <c r="A2" s="16" t="s">
        <v>2</v>
      </c>
      <c r="B2" s="17" t="s">
        <v>1</v>
      </c>
      <c r="C2" s="16">
        <v>28</v>
      </c>
      <c r="D2" s="17"/>
      <c r="E2" s="20"/>
      <c r="F2" s="16" t="s">
        <v>17</v>
      </c>
      <c r="G2" s="17" t="s">
        <v>18</v>
      </c>
      <c r="K2" s="4"/>
      <c r="L2" s="5"/>
      <c r="M2" s="1"/>
      <c r="N2" s="6"/>
      <c r="O2" s="1"/>
    </row>
    <row r="3" spans="1:19" ht="18.75" customHeight="1">
      <c r="A3" s="16" t="s">
        <v>4</v>
      </c>
      <c r="B3" s="21" t="s">
        <v>3</v>
      </c>
      <c r="C3" s="18">
        <v>122</v>
      </c>
      <c r="D3" s="19" t="s">
        <v>7</v>
      </c>
      <c r="E3" s="20"/>
      <c r="F3" s="3" t="s">
        <v>19</v>
      </c>
      <c r="G3" s="17" t="s">
        <v>20</v>
      </c>
      <c r="K3" s="4"/>
      <c r="L3" s="5"/>
      <c r="M3" s="1"/>
      <c r="N3" s="7"/>
      <c r="O3" s="8"/>
    </row>
    <row r="4" spans="1:19" ht="18.75">
      <c r="A4" s="16" t="s">
        <v>0</v>
      </c>
      <c r="B4" s="21" t="s">
        <v>12</v>
      </c>
      <c r="C4" s="18">
        <v>64</v>
      </c>
      <c r="D4" s="19" t="s">
        <v>7</v>
      </c>
      <c r="E4" s="20"/>
      <c r="F4" s="16" t="s">
        <v>8</v>
      </c>
      <c r="G4" s="17" t="s">
        <v>23</v>
      </c>
      <c r="K4" s="9"/>
      <c r="L4" s="5"/>
      <c r="M4" s="10"/>
      <c r="N4" s="5"/>
      <c r="O4" s="8"/>
    </row>
    <row r="5" spans="1:19" ht="18" customHeight="1">
      <c r="A5" s="16" t="s">
        <v>11</v>
      </c>
      <c r="B5" s="17" t="s">
        <v>14</v>
      </c>
      <c r="C5" s="20">
        <v>15</v>
      </c>
      <c r="D5" s="17" t="s">
        <v>5</v>
      </c>
      <c r="E5" s="20"/>
      <c r="F5" s="17"/>
      <c r="G5" s="17"/>
      <c r="K5" s="9"/>
      <c r="L5" s="11"/>
      <c r="M5" s="1"/>
      <c r="N5" s="12"/>
      <c r="O5" s="8"/>
    </row>
    <row r="6" spans="1:19" ht="17.25" customHeight="1">
      <c r="A6" s="16" t="s">
        <v>10</v>
      </c>
      <c r="B6" s="17" t="s">
        <v>13</v>
      </c>
      <c r="C6" s="20">
        <v>1</v>
      </c>
      <c r="D6" s="17"/>
      <c r="E6" s="20"/>
      <c r="G6" s="17"/>
      <c r="J6" s="17"/>
      <c r="K6" s="9"/>
      <c r="L6" s="5"/>
      <c r="M6" s="1"/>
      <c r="N6" s="12"/>
      <c r="O6" s="8"/>
    </row>
    <row r="7" spans="1:19" ht="15.75">
      <c r="A7" s="16"/>
      <c r="B7" s="17"/>
      <c r="C7" s="20"/>
      <c r="D7" s="17"/>
      <c r="E7" s="20"/>
      <c r="G7" s="17"/>
      <c r="K7" s="9"/>
      <c r="L7" s="11"/>
      <c r="M7" s="1"/>
      <c r="N7" s="12"/>
      <c r="O7" s="8"/>
    </row>
    <row r="8" spans="1:19" ht="18">
      <c r="B8" s="2"/>
    </row>
    <row r="9" spans="1:19">
      <c r="A9" s="16"/>
      <c r="B9" s="17"/>
      <c r="C9" s="27" t="s">
        <v>9</v>
      </c>
      <c r="D9" s="27">
        <v>1</v>
      </c>
      <c r="E9" s="27">
        <v>2</v>
      </c>
      <c r="F9" s="27">
        <v>3</v>
      </c>
      <c r="G9" s="27" t="s">
        <v>8</v>
      </c>
      <c r="H9" s="28"/>
      <c r="I9" s="27" t="s">
        <v>9</v>
      </c>
      <c r="J9" s="27">
        <v>1</v>
      </c>
      <c r="K9" s="27">
        <v>2</v>
      </c>
      <c r="L9" s="27">
        <v>3</v>
      </c>
      <c r="M9" s="27" t="s">
        <v>8</v>
      </c>
      <c r="N9" s="28"/>
      <c r="O9" s="27" t="s">
        <v>9</v>
      </c>
      <c r="P9" s="27">
        <v>1</v>
      </c>
      <c r="Q9" s="27">
        <v>2</v>
      </c>
      <c r="R9" s="27">
        <v>3</v>
      </c>
      <c r="S9" s="27" t="s">
        <v>8</v>
      </c>
    </row>
    <row r="10" spans="1:19">
      <c r="A10" s="16"/>
      <c r="B10" s="17"/>
      <c r="C10" s="24">
        <v>1</v>
      </c>
      <c r="D10" s="26">
        <f>$C$1/($C$3*$C$5*SIN(C10*PI()/180))</f>
        <v>15.655379371188577</v>
      </c>
      <c r="E10" s="26">
        <f>(TAN($C$2*PI()/180))/(TAN(C10*PI()/180))</f>
        <v>30.461612938599021</v>
      </c>
      <c r="F10" s="26">
        <f>($C$6*$C$4*TAN($C$2*PI()/180))/($C$3*TAN(C10*PI()/180))</f>
        <v>15.9798625251667</v>
      </c>
      <c r="G10" s="26">
        <f>D10+E10-F10</f>
        <v>30.137129784620896</v>
      </c>
      <c r="H10" s="25"/>
      <c r="I10" s="24">
        <v>30.5</v>
      </c>
      <c r="J10" s="26">
        <f>$C$1/($C$3*$C$5*SIN(I10*PI()/180))</f>
        <v>0.53833180633283717</v>
      </c>
      <c r="K10" s="26">
        <f>(TAN($C$2*PI()/180))/(TAN(I10*PI()/180))</f>
        <v>0.90266349232952814</v>
      </c>
      <c r="L10" s="26">
        <f>($C$6*$C$4*TAN($C$2*PI()/180))/($C$3*TAN(I10*PI()/180))</f>
        <v>0.47352838941876885</v>
      </c>
      <c r="M10" s="26">
        <f>J10+K10-L10</f>
        <v>0.96746690924359646</v>
      </c>
      <c r="N10" s="25"/>
      <c r="O10" s="24">
        <v>60.5</v>
      </c>
      <c r="P10" s="26">
        <f t="shared" ref="P10:P69" si="0">$C$1/($C$3*$C$5*SIN(O10*PI()/180))</f>
        <v>0.31392227912151655</v>
      </c>
      <c r="Q10" s="26">
        <f t="shared" ref="Q10:Q69" si="1">(TAN($C$2*PI()/180))/(TAN(O10*PI()/180))</f>
        <v>0.3008267223397551</v>
      </c>
      <c r="R10" s="26">
        <f t="shared" ref="R10:R69" si="2">($C$6*$C$4*TAN($C$2*PI()/180))/($C$3*TAN(O10*PI()/180))</f>
        <v>0.15781073958806827</v>
      </c>
      <c r="S10" s="26">
        <f t="shared" ref="S10:S69" si="3">P10+Q10-R10</f>
        <v>0.45693826187320341</v>
      </c>
    </row>
    <row r="11" spans="1:19">
      <c r="A11" s="16"/>
      <c r="B11" s="21"/>
      <c r="C11" s="24">
        <v>1.5</v>
      </c>
      <c r="D11" s="26">
        <f t="shared" ref="D11:D68" si="4">$C$1/($C$3*$C$5*SIN(C11*PI()/180))</f>
        <v>10.437581971068429</v>
      </c>
      <c r="E11" s="26">
        <f t="shared" ref="E11:E68" si="5">(TAN($C$2*PI()/180))/(TAN(C11*PI()/180))</f>
        <v>20.305163988849003</v>
      </c>
      <c r="F11" s="26">
        <f t="shared" ref="F11:F68" si="6">($C$6*$C$4*TAN($C$2*PI()/180))/($C$3*TAN(C11*PI()/180))</f>
        <v>10.651889305625707</v>
      </c>
      <c r="G11" s="26">
        <f t="shared" ref="G11:G68" si="7">D11+E11-F11</f>
        <v>20.090856654291727</v>
      </c>
      <c r="H11" s="25"/>
      <c r="I11" s="24">
        <v>31</v>
      </c>
      <c r="J11" s="26">
        <f t="shared" ref="J11:J68" si="8">$C$1/($C$3*$C$5*SIN(I11*PI()/180))</f>
        <v>0.53049290339080779</v>
      </c>
      <c r="K11" s="26">
        <f t="shared" ref="K11:K68" si="9">(TAN($C$2*PI()/180))/(TAN(I11*PI()/180))</f>
        <v>0.88491309768645399</v>
      </c>
      <c r="L11" s="26">
        <f t="shared" ref="L11:L68" si="10">($C$6*$C$4*TAN($C$2*PI()/180))/($C$3*TAN(I11*PI()/180))</f>
        <v>0.46421670698305784</v>
      </c>
      <c r="M11" s="26">
        <f t="shared" ref="M11:M68" si="11">J11+K11-L11</f>
        <v>0.95118929409420394</v>
      </c>
      <c r="N11" s="25"/>
      <c r="O11" s="24">
        <v>61</v>
      </c>
      <c r="P11" s="26">
        <f t="shared" si="0"/>
        <v>0.31239182182331149</v>
      </c>
      <c r="Q11" s="26">
        <f t="shared" si="1"/>
        <v>0.29473135071276524</v>
      </c>
      <c r="R11" s="26">
        <f t="shared" si="2"/>
        <v>0.15461316758702437</v>
      </c>
      <c r="S11" s="26">
        <f t="shared" si="3"/>
        <v>0.45251000494905236</v>
      </c>
    </row>
    <row r="12" spans="1:19">
      <c r="A12" s="16"/>
      <c r="B12" s="21"/>
      <c r="C12" s="24">
        <v>2</v>
      </c>
      <c r="D12" s="26">
        <f t="shared" si="4"/>
        <v>7.8288820622524105</v>
      </c>
      <c r="E12" s="26">
        <f t="shared" si="5"/>
        <v>15.226165957973212</v>
      </c>
      <c r="F12" s="26">
        <f t="shared" si="6"/>
        <v>7.9874968959859469</v>
      </c>
      <c r="G12" s="26">
        <f t="shared" si="7"/>
        <v>15.067551124239676</v>
      </c>
      <c r="H12" s="25"/>
      <c r="I12" s="24">
        <v>31.5</v>
      </c>
      <c r="J12" s="26">
        <f t="shared" si="8"/>
        <v>0.52291826651118656</v>
      </c>
      <c r="K12" s="26">
        <f t="shared" si="9"/>
        <v>0.86767093311907395</v>
      </c>
      <c r="L12" s="26">
        <f t="shared" si="10"/>
        <v>0.45517163704607155</v>
      </c>
      <c r="M12" s="26">
        <f t="shared" si="11"/>
        <v>0.93541756258418907</v>
      </c>
      <c r="N12" s="25"/>
      <c r="O12" s="24">
        <v>61.5</v>
      </c>
      <c r="P12" s="26">
        <f t="shared" si="0"/>
        <v>0.31089977627795912</v>
      </c>
      <c r="Q12" s="26">
        <f t="shared" si="1"/>
        <v>0.28869466647211384</v>
      </c>
      <c r="R12" s="26">
        <f t="shared" si="2"/>
        <v>0.15144638241160072</v>
      </c>
      <c r="S12" s="26">
        <f t="shared" si="3"/>
        <v>0.44814806033847232</v>
      </c>
    </row>
    <row r="13" spans="1:19">
      <c r="A13" s="16"/>
      <c r="B13" s="17"/>
      <c r="C13" s="24">
        <v>2.5</v>
      </c>
      <c r="D13" s="26">
        <f t="shared" si="4"/>
        <v>6.2638212093041927</v>
      </c>
      <c r="E13" s="26">
        <f t="shared" si="5"/>
        <v>12.178148162664112</v>
      </c>
      <c r="F13" s="26">
        <f t="shared" si="6"/>
        <v>6.3885367410696974</v>
      </c>
      <c r="G13" s="26">
        <f t="shared" si="7"/>
        <v>12.053432630898609</v>
      </c>
      <c r="H13" s="25"/>
      <c r="I13" s="24">
        <v>32</v>
      </c>
      <c r="J13" s="26">
        <f t="shared" si="8"/>
        <v>0.51559560513657332</v>
      </c>
      <c r="K13" s="26">
        <f t="shared" si="9"/>
        <v>0.85091296290465723</v>
      </c>
      <c r="L13" s="26">
        <f t="shared" si="10"/>
        <v>0.44638057070408249</v>
      </c>
      <c r="M13" s="26">
        <f t="shared" si="11"/>
        <v>0.92012799733714812</v>
      </c>
      <c r="N13" s="25"/>
      <c r="O13" s="24">
        <v>62</v>
      </c>
      <c r="P13" s="26">
        <f t="shared" si="0"/>
        <v>0.30944536904072106</v>
      </c>
      <c r="Q13" s="26">
        <f t="shared" si="1"/>
        <v>0.28271491971777279</v>
      </c>
      <c r="R13" s="26">
        <f t="shared" si="2"/>
        <v>0.14830946608145457</v>
      </c>
      <c r="S13" s="26">
        <f t="shared" si="3"/>
        <v>0.44385082267703924</v>
      </c>
    </row>
    <row r="14" spans="1:19">
      <c r="A14" s="16"/>
      <c r="B14" s="17"/>
      <c r="C14" s="24">
        <v>3</v>
      </c>
      <c r="D14" s="26">
        <f t="shared" si="4"/>
        <v>5.2205799478954651</v>
      </c>
      <c r="E14" s="26">
        <f t="shared" si="5"/>
        <v>10.145620343686961</v>
      </c>
      <c r="F14" s="26">
        <f t="shared" si="6"/>
        <v>5.3222926393111916</v>
      </c>
      <c r="G14" s="26">
        <f t="shared" si="7"/>
        <v>10.043907652271235</v>
      </c>
      <c r="H14" s="25"/>
      <c r="I14" s="24">
        <v>32.5</v>
      </c>
      <c r="J14" s="26">
        <f t="shared" si="8"/>
        <v>0.50851338707748028</v>
      </c>
      <c r="K14" s="26">
        <f t="shared" si="9"/>
        <v>0.83461662609636111</v>
      </c>
      <c r="L14" s="26">
        <f t="shared" si="10"/>
        <v>0.43783167270628776</v>
      </c>
      <c r="M14" s="26">
        <f t="shared" si="11"/>
        <v>0.90529834046755375</v>
      </c>
      <c r="N14" s="25"/>
      <c r="O14" s="24">
        <v>62.5</v>
      </c>
      <c r="P14" s="26">
        <f t="shared" si="0"/>
        <v>0.30802785433506624</v>
      </c>
      <c r="Q14" s="26">
        <f t="shared" si="1"/>
        <v>0.27679041059056142</v>
      </c>
      <c r="R14" s="26">
        <f t="shared" si="2"/>
        <v>0.14520152686717974</v>
      </c>
      <c r="S14" s="26">
        <f t="shared" si="3"/>
        <v>0.43961673805844798</v>
      </c>
    </row>
    <row r="15" spans="1:19">
      <c r="C15" s="24">
        <v>3.5</v>
      </c>
      <c r="D15" s="26">
        <f t="shared" si="4"/>
        <v>4.4755213768847701</v>
      </c>
      <c r="E15" s="26">
        <f t="shared" si="5"/>
        <v>8.6933723629442738</v>
      </c>
      <c r="F15" s="26">
        <f t="shared" si="6"/>
        <v>4.5604576330199462</v>
      </c>
      <c r="G15" s="26">
        <f t="shared" si="7"/>
        <v>8.6084361068090978</v>
      </c>
      <c r="H15" s="25"/>
      <c r="I15" s="24">
        <v>33</v>
      </c>
      <c r="J15" s="26">
        <f t="shared" si="8"/>
        <v>0.50166078108652001</v>
      </c>
      <c r="K15" s="26">
        <f t="shared" si="9"/>
        <v>0.81876072474527539</v>
      </c>
      <c r="L15" s="26">
        <f t="shared" si="10"/>
        <v>0.42951382281719369</v>
      </c>
      <c r="M15" s="26">
        <f t="shared" si="11"/>
        <v>0.89090768301460166</v>
      </c>
      <c r="N15" s="25"/>
      <c r="O15" s="24">
        <v>63</v>
      </c>
      <c r="P15" s="26">
        <f t="shared" si="0"/>
        <v>0.30664651301485268</v>
      </c>
      <c r="Q15" s="26">
        <f t="shared" si="1"/>
        <v>0.27091948716774228</v>
      </c>
      <c r="R15" s="26">
        <f t="shared" si="2"/>
        <v>0.14212169818635659</v>
      </c>
      <c r="S15" s="26">
        <f t="shared" si="3"/>
        <v>0.4354443019962384</v>
      </c>
    </row>
    <row r="16" spans="1:19">
      <c r="A16" s="15"/>
      <c r="B16" s="22"/>
      <c r="C16" s="24">
        <v>4</v>
      </c>
      <c r="D16" s="26">
        <f t="shared" si="4"/>
        <v>3.9168270563398018</v>
      </c>
      <c r="E16" s="26">
        <f t="shared" si="5"/>
        <v>7.603799127736786</v>
      </c>
      <c r="F16" s="26">
        <f t="shared" si="6"/>
        <v>3.9888782309438877</v>
      </c>
      <c r="G16" s="26">
        <f t="shared" si="7"/>
        <v>7.5317479531326992</v>
      </c>
      <c r="H16" s="25"/>
      <c r="I16" s="24">
        <v>33.5</v>
      </c>
      <c r="J16" s="26">
        <f t="shared" si="8"/>
        <v>0.49502760457585498</v>
      </c>
      <c r="K16" s="26">
        <f t="shared" si="9"/>
        <v>0.80332532213113939</v>
      </c>
      <c r="L16" s="26">
        <f t="shared" si="10"/>
        <v>0.42141656242945014</v>
      </c>
      <c r="M16" s="26">
        <f t="shared" si="11"/>
        <v>0.87693636427754429</v>
      </c>
      <c r="N16" s="25"/>
      <c r="O16" s="24">
        <v>63.5</v>
      </c>
      <c r="P16" s="26">
        <f t="shared" si="0"/>
        <v>0.30530065157711417</v>
      </c>
      <c r="Q16" s="26">
        <f t="shared" si="1"/>
        <v>0.26510054345495621</v>
      </c>
      <c r="R16" s="26">
        <f t="shared" si="2"/>
        <v>0.13906913755014097</v>
      </c>
      <c r="S16" s="26">
        <f t="shared" si="3"/>
        <v>0.43133205748192949</v>
      </c>
    </row>
    <row r="17" spans="1:19">
      <c r="B17" s="22"/>
      <c r="C17" s="24">
        <v>4.5</v>
      </c>
      <c r="D17" s="26">
        <f t="shared" si="4"/>
        <v>3.4823756402137636</v>
      </c>
      <c r="E17" s="26">
        <f t="shared" si="5"/>
        <v>6.7560088988458427</v>
      </c>
      <c r="F17" s="26">
        <f t="shared" si="6"/>
        <v>3.5441358157879828</v>
      </c>
      <c r="G17" s="26">
        <f t="shared" si="7"/>
        <v>6.694248723271623</v>
      </c>
      <c r="H17" s="25"/>
      <c r="I17" s="24">
        <v>34</v>
      </c>
      <c r="J17" s="26">
        <f t="shared" si="8"/>
        <v>0.48860427594847006</v>
      </c>
      <c r="K17" s="26">
        <f t="shared" si="9"/>
        <v>0.78829164997140055</v>
      </c>
      <c r="L17" s="26">
        <f t="shared" si="10"/>
        <v>0.41353004588663633</v>
      </c>
      <c r="M17" s="26">
        <f t="shared" si="11"/>
        <v>0.86336588003323433</v>
      </c>
      <c r="N17" s="25"/>
      <c r="O17" s="24">
        <v>64</v>
      </c>
      <c r="P17" s="26">
        <f t="shared" si="0"/>
        <v>0.30398960122272922</v>
      </c>
      <c r="Q17" s="26">
        <f t="shared" si="1"/>
        <v>0.25933201746913609</v>
      </c>
      <c r="R17" s="26">
        <f t="shared" si="2"/>
        <v>0.13604302555757958</v>
      </c>
      <c r="S17" s="26">
        <f t="shared" si="3"/>
        <v>0.42727859313428568</v>
      </c>
    </row>
    <row r="18" spans="1:19">
      <c r="A18" s="15"/>
      <c r="B18" s="22"/>
      <c r="C18" s="24">
        <v>5</v>
      </c>
      <c r="D18" s="26">
        <f t="shared" si="4"/>
        <v>3.1348943294179934</v>
      </c>
      <c r="E18" s="26">
        <f t="shared" si="5"/>
        <v>6.0774666137622102</v>
      </c>
      <c r="F18" s="26">
        <f t="shared" si="6"/>
        <v>3.1881792072195205</v>
      </c>
      <c r="G18" s="26">
        <f t="shared" si="7"/>
        <v>6.024181735960684</v>
      </c>
      <c r="H18" s="25"/>
      <c r="I18" s="24">
        <v>34.5</v>
      </c>
      <c r="J18" s="26">
        <f t="shared" si="8"/>
        <v>0.48238177107521202</v>
      </c>
      <c r="K18" s="26">
        <f t="shared" si="9"/>
        <v>0.77364202369774604</v>
      </c>
      <c r="L18" s="26">
        <f t="shared" si="10"/>
        <v>0.40584499603816188</v>
      </c>
      <c r="M18" s="26">
        <f t="shared" si="11"/>
        <v>0.85017879873479618</v>
      </c>
      <c r="N18" s="25"/>
      <c r="O18" s="24">
        <v>64.5</v>
      </c>
      <c r="P18" s="26">
        <f t="shared" si="0"/>
        <v>0.30271271696242252</v>
      </c>
      <c r="Q18" s="26">
        <f t="shared" si="1"/>
        <v>0.25361238940736991</v>
      </c>
      <c r="R18" s="26">
        <f t="shared" si="2"/>
        <v>0.13304256493501374</v>
      </c>
      <c r="S18" s="26">
        <f t="shared" si="3"/>
        <v>0.42328254143477873</v>
      </c>
    </row>
    <row r="19" spans="1:19">
      <c r="A19" s="15"/>
      <c r="B19" s="22"/>
      <c r="C19" s="24">
        <v>5.5</v>
      </c>
      <c r="D19" s="26">
        <f t="shared" si="4"/>
        <v>2.8506640777659422</v>
      </c>
      <c r="E19" s="26">
        <f t="shared" si="5"/>
        <v>5.5220135790590419</v>
      </c>
      <c r="F19" s="26">
        <f t="shared" si="6"/>
        <v>2.8967940086867103</v>
      </c>
      <c r="G19" s="26">
        <f t="shared" si="7"/>
        <v>5.4758836481382733</v>
      </c>
      <c r="H19" s="25"/>
      <c r="I19" s="24">
        <v>35</v>
      </c>
      <c r="J19" s="26">
        <f t="shared" si="8"/>
        <v>0.47635158350303231</v>
      </c>
      <c r="K19" s="26">
        <f t="shared" si="9"/>
        <v>0.75935976499332347</v>
      </c>
      <c r="L19" s="26">
        <f t="shared" si="10"/>
        <v>0.39835266360305499</v>
      </c>
      <c r="M19" s="26">
        <f t="shared" si="11"/>
        <v>0.83735868489330079</v>
      </c>
      <c r="N19" s="25"/>
      <c r="O19" s="24">
        <v>65</v>
      </c>
      <c r="P19" s="26">
        <f t="shared" si="0"/>
        <v>0.30146937676570817</v>
      </c>
      <c r="Q19" s="26">
        <f t="shared" si="1"/>
        <v>0.24794017989698944</v>
      </c>
      <c r="R19" s="26">
        <f t="shared" si="2"/>
        <v>0.13006697961809283</v>
      </c>
      <c r="S19" s="26">
        <f t="shared" si="3"/>
        <v>0.41934257704460481</v>
      </c>
    </row>
    <row r="20" spans="1:19">
      <c r="A20" s="15"/>
      <c r="B20" s="22"/>
      <c r="C20" s="24">
        <v>6</v>
      </c>
      <c r="D20" s="26">
        <f t="shared" si="4"/>
        <v>2.6138721949468926</v>
      </c>
      <c r="E20" s="26">
        <f t="shared" si="5"/>
        <v>5.0588773165748666</v>
      </c>
      <c r="F20" s="26">
        <f t="shared" si="6"/>
        <v>2.6538372808261594</v>
      </c>
      <c r="G20" s="26">
        <f t="shared" si="7"/>
        <v>5.0189122306955998</v>
      </c>
      <c r="H20" s="25"/>
      <c r="I20" s="24">
        <v>35.5</v>
      </c>
      <c r="J20" s="26">
        <f t="shared" si="8"/>
        <v>0.4705056880265846</v>
      </c>
      <c r="K20" s="26">
        <f t="shared" si="9"/>
        <v>0.74542913087479212</v>
      </c>
      <c r="L20" s="26">
        <f t="shared" si="10"/>
        <v>0.39104478996710407</v>
      </c>
      <c r="M20" s="26">
        <f t="shared" si="11"/>
        <v>0.82489002893427266</v>
      </c>
      <c r="N20" s="25"/>
      <c r="O20" s="24">
        <v>65.5</v>
      </c>
      <c r="P20" s="26">
        <f t="shared" si="0"/>
        <v>0.30025898075052915</v>
      </c>
      <c r="Q20" s="26">
        <f t="shared" si="1"/>
        <v>0.24231394832244438</v>
      </c>
      <c r="R20" s="26">
        <f t="shared" si="2"/>
        <v>0.12711551387406916</v>
      </c>
      <c r="S20" s="26">
        <f t="shared" si="3"/>
        <v>0.41545741519890433</v>
      </c>
    </row>
    <row r="21" spans="1:19">
      <c r="A21" s="15"/>
      <c r="B21" s="22"/>
      <c r="C21" s="24">
        <v>6.5</v>
      </c>
      <c r="D21" s="31">
        <f t="shared" si="4"/>
        <v>2.4135714404364941</v>
      </c>
      <c r="E21" s="31">
        <f t="shared" si="5"/>
        <v>4.6667537882781431</v>
      </c>
      <c r="F21" s="31">
        <f t="shared" si="6"/>
        <v>2.448133134834436</v>
      </c>
      <c r="G21" s="31">
        <f t="shared" si="7"/>
        <v>4.6321920938802013</v>
      </c>
      <c r="H21" s="25"/>
      <c r="I21" s="24">
        <v>36</v>
      </c>
      <c r="J21" s="26">
        <f t="shared" si="8"/>
        <v>0.46483650729619674</v>
      </c>
      <c r="K21" s="26">
        <f t="shared" si="9"/>
        <v>0.73183524868286232</v>
      </c>
      <c r="L21" s="26">
        <f t="shared" si="10"/>
        <v>0.38391357307953433</v>
      </c>
      <c r="M21" s="26">
        <f t="shared" si="11"/>
        <v>0.81275818289952484</v>
      </c>
      <c r="N21" s="25"/>
      <c r="O21" s="24">
        <v>66</v>
      </c>
      <c r="P21" s="26">
        <f t="shared" si="0"/>
        <v>0.29908095041148819</v>
      </c>
      <c r="Q21" s="26">
        <f t="shared" si="1"/>
        <v>0.23673229122478912</v>
      </c>
      <c r="R21" s="26">
        <f t="shared" si="2"/>
        <v>0.12418743146218444</v>
      </c>
      <c r="S21" s="26">
        <f t="shared" si="3"/>
        <v>0.41162581017409283</v>
      </c>
    </row>
    <row r="22" spans="1:19">
      <c r="A22" s="15"/>
      <c r="B22" s="22"/>
      <c r="C22" s="24">
        <v>7</v>
      </c>
      <c r="D22" s="31">
        <f t="shared" si="4"/>
        <v>2.2419423628757045</v>
      </c>
      <c r="E22" s="31">
        <f t="shared" si="5"/>
        <v>4.3304258104725655</v>
      </c>
      <c r="F22" s="31">
        <f t="shared" si="6"/>
        <v>2.2716987858216737</v>
      </c>
      <c r="G22" s="31">
        <f t="shared" si="7"/>
        <v>4.3006693875265967</v>
      </c>
      <c r="H22" s="25"/>
      <c r="I22" s="24">
        <v>36.5</v>
      </c>
      <c r="J22" s="26">
        <f t="shared" si="8"/>
        <v>0.45933688117107241</v>
      </c>
      <c r="K22" s="26">
        <f t="shared" si="9"/>
        <v>0.71856405641473586</v>
      </c>
      <c r="L22" s="26">
        <f t="shared" si="10"/>
        <v>0.37695163615199256</v>
      </c>
      <c r="M22" s="26">
        <f t="shared" si="11"/>
        <v>0.80094930143381571</v>
      </c>
      <c r="N22" s="25"/>
      <c r="O22" s="24">
        <v>66.5</v>
      </c>
      <c r="P22" s="26">
        <f t="shared" si="0"/>
        <v>0.29793472788469166</v>
      </c>
      <c r="Q22" s="26">
        <f t="shared" si="1"/>
        <v>0.23119384076985583</v>
      </c>
      <c r="R22" s="26">
        <f t="shared" si="2"/>
        <v>0.12128201483008831</v>
      </c>
      <c r="S22" s="26">
        <f t="shared" si="3"/>
        <v>0.40784655382445917</v>
      </c>
    </row>
    <row r="23" spans="1:19">
      <c r="A23" s="15"/>
      <c r="B23" s="22"/>
      <c r="C23" s="24">
        <v>7.5</v>
      </c>
      <c r="D23" s="31">
        <f t="shared" si="4"/>
        <v>2.0932507036995598</v>
      </c>
      <c r="E23" s="31">
        <f t="shared" si="5"/>
        <v>4.0387341023174299</v>
      </c>
      <c r="F23" s="31">
        <f t="shared" si="6"/>
        <v>2.1186801848222587</v>
      </c>
      <c r="G23" s="31">
        <f t="shared" si="7"/>
        <v>4.013304621194731</v>
      </c>
      <c r="H23" s="25"/>
      <c r="I23" s="24">
        <v>37</v>
      </c>
      <c r="J23" s="26">
        <f t="shared" si="8"/>
        <v>0.45400003855805554</v>
      </c>
      <c r="K23" s="26">
        <f t="shared" si="9"/>
        <v>0.70560224789309667</v>
      </c>
      <c r="L23" s="26">
        <f t="shared" si="10"/>
        <v>0.37015199889473926</v>
      </c>
      <c r="M23" s="26">
        <f t="shared" si="11"/>
        <v>0.78945028755641289</v>
      </c>
      <c r="N23" s="25"/>
      <c r="O23" s="24">
        <v>67</v>
      </c>
      <c r="P23" s="26">
        <f t="shared" si="0"/>
        <v>0.2968197752473487</v>
      </c>
      <c r="Q23" s="26">
        <f t="shared" si="1"/>
        <v>0.2256972632814197</v>
      </c>
      <c r="R23" s="26">
        <f t="shared" si="2"/>
        <v>0.11839856434435131</v>
      </c>
      <c r="S23" s="26">
        <f t="shared" si="3"/>
        <v>0.4041184741844171</v>
      </c>
    </row>
    <row r="24" spans="1:19">
      <c r="A24" s="15"/>
      <c r="B24" s="22"/>
      <c r="C24" s="24">
        <v>8</v>
      </c>
      <c r="D24" s="31">
        <f t="shared" si="4"/>
        <v>1.9631957744064807</v>
      </c>
      <c r="E24" s="31">
        <f t="shared" si="5"/>
        <v>3.7833091911502015</v>
      </c>
      <c r="F24" s="31">
        <f t="shared" si="6"/>
        <v>1.9846867888001058</v>
      </c>
      <c r="G24" s="31">
        <f t="shared" si="7"/>
        <v>3.7618181767565764</v>
      </c>
      <c r="H24" s="25"/>
      <c r="I24" s="24">
        <v>37.5</v>
      </c>
      <c r="J24" s="26">
        <f t="shared" si="8"/>
        <v>0.44881957150398405</v>
      </c>
      <c r="K24" s="26">
        <f t="shared" si="9"/>
        <v>0.69293722232021626</v>
      </c>
      <c r="L24" s="26">
        <f t="shared" si="10"/>
        <v>0.3635080510532282</v>
      </c>
      <c r="M24" s="26">
        <f t="shared" si="11"/>
        <v>0.77824874277097211</v>
      </c>
      <c r="N24" s="25"/>
      <c r="O24" s="24">
        <v>67.5</v>
      </c>
      <c r="P24" s="26">
        <f t="shared" si="0"/>
        <v>0.29573557385038091</v>
      </c>
      <c r="Q24" s="26">
        <f t="shared" si="1"/>
        <v>0.22024125783587487</v>
      </c>
      <c r="R24" s="26">
        <f t="shared" si="2"/>
        <v>0.11553639755324584</v>
      </c>
      <c r="S24" s="26">
        <f t="shared" si="3"/>
        <v>0.40044043413300989</v>
      </c>
    </row>
    <row r="25" spans="1:19">
      <c r="A25" s="15"/>
      <c r="B25" s="22"/>
      <c r="C25" s="24">
        <v>8.5</v>
      </c>
      <c r="D25" s="31">
        <f t="shared" si="4"/>
        <v>1.8484888183220161</v>
      </c>
      <c r="E25" s="31">
        <f t="shared" si="5"/>
        <v>3.5577508806339075</v>
      </c>
      <c r="F25" s="31">
        <f t="shared" si="6"/>
        <v>1.8663611177095909</v>
      </c>
      <c r="G25" s="31">
        <f t="shared" si="7"/>
        <v>3.5398785812463327</v>
      </c>
      <c r="H25" s="25"/>
      <c r="I25" s="24">
        <v>38</v>
      </c>
      <c r="J25" s="26">
        <f t="shared" si="8"/>
        <v>0.44378941133408312</v>
      </c>
      <c r="K25" s="26">
        <f t="shared" si="9"/>
        <v>0.6805570378132475</v>
      </c>
      <c r="L25" s="26">
        <f t="shared" si="10"/>
        <v>0.35701352803317904</v>
      </c>
      <c r="M25" s="26">
        <f t="shared" si="11"/>
        <v>0.76733292111415152</v>
      </c>
      <c r="N25" s="25"/>
      <c r="O25" s="24">
        <v>68</v>
      </c>
      <c r="P25" s="26">
        <f t="shared" si="0"/>
        <v>0.29468162368239986</v>
      </c>
      <c r="Q25" s="26">
        <f t="shared" si="1"/>
        <v>0.21482455491514343</v>
      </c>
      <c r="R25" s="26">
        <f t="shared" si="2"/>
        <v>0.11269484848007524</v>
      </c>
      <c r="S25" s="26">
        <f t="shared" si="3"/>
        <v>0.39681133011746805</v>
      </c>
    </row>
    <row r="26" spans="1:19">
      <c r="A26" s="15"/>
      <c r="B26" s="22"/>
      <c r="C26" s="24">
        <v>9</v>
      </c>
      <c r="D26" s="31">
        <f t="shared" si="4"/>
        <v>1.7465719184425303</v>
      </c>
      <c r="E26" s="31">
        <f t="shared" si="5"/>
        <v>3.3570812295196681</v>
      </c>
      <c r="F26" s="31">
        <f t="shared" si="6"/>
        <v>1.7610917925349081</v>
      </c>
      <c r="G26" s="31">
        <f t="shared" si="7"/>
        <v>3.3425613554272902</v>
      </c>
      <c r="H26" s="25"/>
      <c r="I26" s="24">
        <v>38.5</v>
      </c>
      <c r="J26" s="26">
        <f t="shared" si="8"/>
        <v>0.4389038066504084</v>
      </c>
      <c r="K26" s="26">
        <f t="shared" si="9"/>
        <v>0.66845036855875206</v>
      </c>
      <c r="L26" s="26">
        <f t="shared" si="10"/>
        <v>0.3506624884242634</v>
      </c>
      <c r="M26" s="26">
        <f t="shared" si="11"/>
        <v>0.75669168678489707</v>
      </c>
      <c r="N26" s="25"/>
      <c r="O26" s="24">
        <v>68.5</v>
      </c>
      <c r="P26" s="26">
        <f t="shared" si="0"/>
        <v>0.29365744276351152</v>
      </c>
      <c r="Q26" s="26">
        <f t="shared" si="1"/>
        <v>0.20944591511472382</v>
      </c>
      <c r="R26" s="26">
        <f t="shared" si="2"/>
        <v>0.1098732669454289</v>
      </c>
      <c r="S26" s="26">
        <f t="shared" si="3"/>
        <v>0.39323009093280648</v>
      </c>
    </row>
    <row r="27" spans="1:19">
      <c r="A27" s="15"/>
      <c r="B27" s="23"/>
      <c r="C27" s="24">
        <v>9.5</v>
      </c>
      <c r="D27" s="31">
        <f t="shared" si="4"/>
        <v>1.6554256712241244</v>
      </c>
      <c r="E27" s="31">
        <f t="shared" si="5"/>
        <v>3.1773702739556233</v>
      </c>
      <c r="F27" s="31">
        <f t="shared" si="6"/>
        <v>1.6668171928947533</v>
      </c>
      <c r="G27" s="31">
        <f t="shared" si="7"/>
        <v>3.1659787522849943</v>
      </c>
      <c r="H27" s="25"/>
      <c r="I27" s="24">
        <v>39</v>
      </c>
      <c r="J27" s="26">
        <f t="shared" si="8"/>
        <v>0.43415730302342886</v>
      </c>
      <c r="K27" s="26">
        <f t="shared" si="9"/>
        <v>0.65660646526162847</v>
      </c>
      <c r="L27" s="26">
        <f t="shared" si="10"/>
        <v>0.34444929325200185</v>
      </c>
      <c r="M27" s="26">
        <f t="shared" si="11"/>
        <v>0.74631447503305548</v>
      </c>
      <c r="N27" s="25"/>
      <c r="O27" s="24">
        <v>69</v>
      </c>
      <c r="P27" s="26">
        <f t="shared" si="0"/>
        <v>0.29266256656749429</v>
      </c>
      <c r="Q27" s="26">
        <f t="shared" si="1"/>
        <v>0.20410412790396298</v>
      </c>
      <c r="R27" s="26">
        <f t="shared" si="2"/>
        <v>0.10707101791683304</v>
      </c>
      <c r="S27" s="26">
        <f t="shared" si="3"/>
        <v>0.38969567655462423</v>
      </c>
    </row>
    <row r="28" spans="1:19">
      <c r="A28" s="15"/>
      <c r="B28" s="22"/>
      <c r="C28" s="24">
        <v>10</v>
      </c>
      <c r="D28" s="31">
        <f t="shared" si="4"/>
        <v>1.5734345582359655</v>
      </c>
      <c r="E28" s="31">
        <f t="shared" si="5"/>
        <v>3.0154740331010093</v>
      </c>
      <c r="F28" s="31">
        <f t="shared" si="6"/>
        <v>1.581888017364464</v>
      </c>
      <c r="G28" s="31">
        <f t="shared" si="7"/>
        <v>3.0070205739725111</v>
      </c>
      <c r="H28" s="25"/>
      <c r="I28" s="24">
        <v>39.5</v>
      </c>
      <c r="J28" s="26">
        <f t="shared" si="8"/>
        <v>0.42954472422673889</v>
      </c>
      <c r="K28" s="26">
        <f t="shared" si="9"/>
        <v>0.64501511859649585</v>
      </c>
      <c r="L28" s="26">
        <f t="shared" si="10"/>
        <v>0.33836858680471915</v>
      </c>
      <c r="M28" s="26">
        <f t="shared" si="11"/>
        <v>0.73619125601851565</v>
      </c>
      <c r="N28" s="25"/>
      <c r="O28" s="24">
        <v>69.5</v>
      </c>
      <c r="P28" s="26">
        <f t="shared" si="0"/>
        <v>0.29169654747098539</v>
      </c>
      <c r="Q28" s="26">
        <f t="shared" si="1"/>
        <v>0.19879801043579964</v>
      </c>
      <c r="R28" s="26">
        <f t="shared" si="2"/>
        <v>0.1042874808843539</v>
      </c>
      <c r="S28" s="26">
        <f t="shared" si="3"/>
        <v>0.38620707702243112</v>
      </c>
    </row>
    <row r="29" spans="1:19">
      <c r="A29" s="15"/>
      <c r="B29" s="22"/>
      <c r="C29" s="24">
        <v>10.5</v>
      </c>
      <c r="D29" s="31">
        <f t="shared" si="4"/>
        <v>1.4992907830565685</v>
      </c>
      <c r="E29" s="31">
        <f t="shared" si="5"/>
        <v>2.8688473702769763</v>
      </c>
      <c r="F29" s="31">
        <f t="shared" si="6"/>
        <v>1.5049691122764466</v>
      </c>
      <c r="G29" s="31">
        <f t="shared" si="7"/>
        <v>2.8631690410570982</v>
      </c>
      <c r="H29" s="25"/>
      <c r="I29" s="24">
        <v>40</v>
      </c>
      <c r="J29" s="26">
        <f t="shared" si="8"/>
        <v>0.4250611548798941</v>
      </c>
      <c r="K29" s="26">
        <f t="shared" si="9"/>
        <v>0.63366662539879293</v>
      </c>
      <c r="L29" s="26">
        <f t="shared" si="10"/>
        <v>0.33241527889772743</v>
      </c>
      <c r="M29" s="26">
        <f t="shared" si="11"/>
        <v>0.72631250138095949</v>
      </c>
      <c r="N29" s="25"/>
      <c r="O29" s="24">
        <v>70</v>
      </c>
      <c r="P29" s="26">
        <f t="shared" si="0"/>
        <v>0.29075895422839132</v>
      </c>
      <c r="Q29" s="26">
        <f t="shared" si="1"/>
        <v>0.19352640640337779</v>
      </c>
      <c r="R29" s="26">
        <f t="shared" si="2"/>
        <v>0.10152204926078835</v>
      </c>
      <c r="S29" s="26">
        <f t="shared" si="3"/>
        <v>0.38276331137098074</v>
      </c>
    </row>
    <row r="30" spans="1:19">
      <c r="A30" s="15"/>
      <c r="B30" s="22"/>
      <c r="C30" s="24">
        <v>11</v>
      </c>
      <c r="D30" s="31">
        <f t="shared" si="4"/>
        <v>1.43192433447209</v>
      </c>
      <c r="E30" s="31">
        <f t="shared" si="5"/>
        <v>2.735407891983352</v>
      </c>
      <c r="F30" s="31">
        <f t="shared" si="6"/>
        <v>1.43496807448307</v>
      </c>
      <c r="G30" s="31">
        <f t="shared" si="7"/>
        <v>2.732364151972372</v>
      </c>
      <c r="H30" s="25"/>
      <c r="I30" s="24">
        <v>40.5</v>
      </c>
      <c r="J30" s="26">
        <f t="shared" si="8"/>
        <v>0.42070192437769571</v>
      </c>
      <c r="K30" s="26">
        <f t="shared" si="9"/>
        <v>0.62255175735878732</v>
      </c>
      <c r="L30" s="26">
        <f t="shared" si="10"/>
        <v>0.32658452845051139</v>
      </c>
      <c r="M30" s="26">
        <f t="shared" si="11"/>
        <v>0.71666915328597169</v>
      </c>
      <c r="N30" s="25"/>
      <c r="O30" s="24">
        <v>70.5</v>
      </c>
      <c r="P30" s="26">
        <f t="shared" si="0"/>
        <v>0.28984937147131068</v>
      </c>
      <c r="Q30" s="26">
        <f t="shared" si="1"/>
        <v>0.18828818494107175</v>
      </c>
      <c r="R30" s="26">
        <f t="shared" si="2"/>
        <v>9.8774129805152378E-2</v>
      </c>
      <c r="S30" s="26">
        <f t="shared" si="3"/>
        <v>0.37936342660723005</v>
      </c>
    </row>
    <row r="31" spans="1:19">
      <c r="A31" s="15"/>
      <c r="B31" s="22"/>
      <c r="C31" s="24">
        <v>11.5</v>
      </c>
      <c r="D31" s="31">
        <f t="shared" si="4"/>
        <v>1.3704512940586455</v>
      </c>
      <c r="E31" s="31">
        <f t="shared" si="5"/>
        <v>2.6134353515177922</v>
      </c>
      <c r="F31" s="31">
        <f t="shared" si="6"/>
        <v>1.3709824794847434</v>
      </c>
      <c r="G31" s="31">
        <f t="shared" si="7"/>
        <v>2.6129041660916945</v>
      </c>
      <c r="H31" s="25"/>
      <c r="I31" s="24">
        <v>41</v>
      </c>
      <c r="J31" s="26">
        <f t="shared" si="8"/>
        <v>0.41646259199612418</v>
      </c>
      <c r="K31" s="26">
        <f t="shared" si="9"/>
        <v>0.61166173200480367</v>
      </c>
      <c r="L31" s="26">
        <f t="shared" si="10"/>
        <v>0.32087172826481508</v>
      </c>
      <c r="M31" s="26">
        <f t="shared" si="11"/>
        <v>0.70725259573611288</v>
      </c>
      <c r="N31" s="25"/>
      <c r="O31" s="24">
        <v>71</v>
      </c>
      <c r="P31" s="26">
        <f t="shared" si="0"/>
        <v>0.2889673992313308</v>
      </c>
      <c r="Q31" s="26">
        <f t="shared" si="1"/>
        <v>0.18308223956760139</v>
      </c>
      <c r="R31" s="26">
        <f t="shared" si="2"/>
        <v>9.6043142068249904E-2</v>
      </c>
      <c r="S31" s="26">
        <f t="shared" si="3"/>
        <v>0.37600649673068232</v>
      </c>
    </row>
    <row r="32" spans="1:19">
      <c r="A32" s="15"/>
      <c r="B32" s="22"/>
      <c r="C32" s="24">
        <v>12</v>
      </c>
      <c r="D32" s="31">
        <f t="shared" si="4"/>
        <v>1.3141350668699812</v>
      </c>
      <c r="E32" s="31">
        <f t="shared" si="5"/>
        <v>2.50149620168827</v>
      </c>
      <c r="F32" s="31">
        <f t="shared" si="6"/>
        <v>1.3122603025249941</v>
      </c>
      <c r="G32" s="31">
        <f t="shared" si="7"/>
        <v>2.5033709660332568</v>
      </c>
      <c r="H32" s="25"/>
      <c r="I32" s="24">
        <v>41.5</v>
      </c>
      <c r="J32" s="26">
        <f t="shared" si="8"/>
        <v>0.41233893307570135</v>
      </c>
      <c r="K32" s="26">
        <f t="shared" si="9"/>
        <v>0.60098818578256752</v>
      </c>
      <c r="L32" s="26">
        <f t="shared" si="10"/>
        <v>0.3152724909023305</v>
      </c>
      <c r="M32" s="26">
        <f t="shared" si="11"/>
        <v>0.69805462795593831</v>
      </c>
      <c r="N32" s="25"/>
      <c r="O32" s="24">
        <v>71.5</v>
      </c>
      <c r="P32" s="26">
        <f t="shared" si="0"/>
        <v>0.2881126524851248</v>
      </c>
      <c r="Q32" s="26">
        <f t="shared" si="1"/>
        <v>0.1779074871690382</v>
      </c>
      <c r="R32" s="26">
        <f t="shared" si="2"/>
        <v>9.3328517859167584E-2</v>
      </c>
      <c r="S32" s="26">
        <f t="shared" si="3"/>
        <v>0.37269162179499543</v>
      </c>
    </row>
    <row r="33" spans="1:19">
      <c r="A33" s="15"/>
      <c r="B33" s="22"/>
      <c r="C33" s="24">
        <v>12.5</v>
      </c>
      <c r="D33" s="31">
        <f t="shared" si="4"/>
        <v>1.2623569167610105</v>
      </c>
      <c r="E33" s="31">
        <f t="shared" si="5"/>
        <v>2.3983862548727521</v>
      </c>
      <c r="F33" s="31">
        <f t="shared" si="6"/>
        <v>1.2581698386217715</v>
      </c>
      <c r="G33" s="31">
        <f t="shared" si="7"/>
        <v>2.4025733330119907</v>
      </c>
      <c r="H33" s="25"/>
      <c r="I33" s="24">
        <v>42</v>
      </c>
      <c r="J33" s="26">
        <f t="shared" si="8"/>
        <v>0.40832692619251604</v>
      </c>
      <c r="K33" s="26">
        <f t="shared" si="9"/>
        <v>0.59052314905595582</v>
      </c>
      <c r="L33" s="26">
        <f t="shared" si="10"/>
        <v>0.30978263557033747</v>
      </c>
      <c r="M33" s="26">
        <f t="shared" si="11"/>
        <v>0.68906743967813444</v>
      </c>
      <c r="N33" s="25"/>
      <c r="O33" s="24">
        <v>72</v>
      </c>
      <c r="P33" s="26">
        <f t="shared" si="0"/>
        <v>0.28728476072083803</v>
      </c>
      <c r="Q33" s="26">
        <f t="shared" si="1"/>
        <v>0.17276286701961899</v>
      </c>
      <c r="R33" s="26">
        <f t="shared" si="2"/>
        <v>9.0629700731603396E-2</v>
      </c>
      <c r="S33" s="26">
        <f t="shared" si="3"/>
        <v>0.36941792700885367</v>
      </c>
    </row>
    <row r="34" spans="1:19">
      <c r="A34" s="15"/>
      <c r="B34" s="22"/>
      <c r="C34" s="24">
        <v>13</v>
      </c>
      <c r="D34" s="31">
        <f t="shared" si="4"/>
        <v>1.2145933012529511</v>
      </c>
      <c r="E34" s="31">
        <f t="shared" si="5"/>
        <v>2.3030865753710352</v>
      </c>
      <c r="F34" s="31">
        <f t="shared" si="6"/>
        <v>1.2081765641290676</v>
      </c>
      <c r="G34" s="31">
        <f t="shared" si="7"/>
        <v>2.3095033124949182</v>
      </c>
      <c r="H34" s="25"/>
      <c r="I34" s="24">
        <v>42.5</v>
      </c>
      <c r="J34" s="26">
        <f t="shared" si="8"/>
        <v>0.40442274123559047</v>
      </c>
      <c r="K34" s="26">
        <f t="shared" si="9"/>
        <v>0.5802590228708826</v>
      </c>
      <c r="L34" s="26">
        <f t="shared" si="10"/>
        <v>0.30439817593226626</v>
      </c>
      <c r="M34" s="26">
        <f t="shared" si="11"/>
        <v>0.68028358817420687</v>
      </c>
      <c r="N34" s="25"/>
      <c r="O34" s="24">
        <v>72.5</v>
      </c>
      <c r="P34" s="26">
        <f t="shared" si="0"/>
        <v>0.28648336752481168</v>
      </c>
      <c r="Q34" s="26">
        <f t="shared" si="1"/>
        <v>0.167647339838397</v>
      </c>
      <c r="R34" s="26">
        <f t="shared" si="2"/>
        <v>8.7946145488995139E-2</v>
      </c>
      <c r="S34" s="26">
        <f t="shared" si="3"/>
        <v>0.36618456187421355</v>
      </c>
    </row>
    <row r="35" spans="1:19">
      <c r="A35" s="15"/>
      <c r="B35" s="22"/>
      <c r="C35" s="24">
        <v>13.5</v>
      </c>
      <c r="D35" s="31">
        <f t="shared" si="4"/>
        <v>1.1703982430959523</v>
      </c>
      <c r="E35" s="31">
        <f t="shared" si="5"/>
        <v>2.2147291734544639</v>
      </c>
      <c r="F35" s="31">
        <f t="shared" si="6"/>
        <v>1.1618251401728337</v>
      </c>
      <c r="G35" s="31">
        <f t="shared" si="7"/>
        <v>2.2233022763775825</v>
      </c>
      <c r="H35" s="25"/>
      <c r="I35" s="24">
        <v>43</v>
      </c>
      <c r="J35" s="26">
        <f t="shared" si="8"/>
        <v>0.40062272831683743</v>
      </c>
      <c r="K35" s="26">
        <f t="shared" si="9"/>
        <v>0.57018855733877716</v>
      </c>
      <c r="L35" s="26">
        <f t="shared" si="10"/>
        <v>0.29911530876788311</v>
      </c>
      <c r="M35" s="26">
        <f t="shared" si="11"/>
        <v>0.67169597688773153</v>
      </c>
      <c r="N35" s="25"/>
      <c r="O35" s="24">
        <v>73</v>
      </c>
      <c r="P35" s="26">
        <f t="shared" si="0"/>
        <v>0.28570813018774538</v>
      </c>
      <c r="Q35" s="26">
        <f t="shared" si="1"/>
        <v>0.16255988687986092</v>
      </c>
      <c r="R35" s="26">
        <f t="shared" si="2"/>
        <v>8.527731770746802E-2</v>
      </c>
      <c r="S35" s="26">
        <f t="shared" si="3"/>
        <v>0.36299069936013828</v>
      </c>
    </row>
    <row r="36" spans="1:19">
      <c r="A36" s="15"/>
      <c r="B36" s="22"/>
      <c r="C36" s="24">
        <v>14</v>
      </c>
      <c r="D36" s="26">
        <f t="shared" si="4"/>
        <v>1.1293894793548493</v>
      </c>
      <c r="E36" s="26">
        <f t="shared" si="5"/>
        <v>2.1325700506890395</v>
      </c>
      <c r="F36" s="26">
        <f t="shared" si="6"/>
        <v>1.1187252724926109</v>
      </c>
      <c r="G36" s="26">
        <f t="shared" si="7"/>
        <v>2.1432342575512777</v>
      </c>
      <c r="H36" s="25"/>
      <c r="I36" s="24">
        <v>43.5</v>
      </c>
      <c r="J36" s="26">
        <f t="shared" si="8"/>
        <v>0.3969234074466344</v>
      </c>
      <c r="K36" s="26">
        <f t="shared" si="9"/>
        <v>0.56030483150930244</v>
      </c>
      <c r="L36" s="26">
        <f t="shared" si="10"/>
        <v>0.29393040341471605</v>
      </c>
      <c r="M36" s="26">
        <f t="shared" si="11"/>
        <v>0.66329783554122068</v>
      </c>
      <c r="N36" s="25"/>
      <c r="O36" s="24">
        <v>73.5</v>
      </c>
      <c r="P36" s="26">
        <f t="shared" si="0"/>
        <v>0.2849587193294541</v>
      </c>
      <c r="Q36" s="26">
        <f t="shared" si="1"/>
        <v>0.15749950905674795</v>
      </c>
      <c r="R36" s="26">
        <f t="shared" si="2"/>
        <v>8.2622693275671039E-2</v>
      </c>
      <c r="S36" s="26">
        <f t="shared" si="3"/>
        <v>0.35983553511053101</v>
      </c>
    </row>
    <row r="37" spans="1:19">
      <c r="A37" s="15"/>
      <c r="B37" s="22"/>
      <c r="C37" s="24">
        <v>14.5</v>
      </c>
      <c r="D37" s="26">
        <f t="shared" si="4"/>
        <v>1.0912374762021271</v>
      </c>
      <c r="E37" s="26">
        <f t="shared" si="5"/>
        <v>2.0559678220866058</v>
      </c>
      <c r="F37" s="26">
        <f t="shared" si="6"/>
        <v>1.0785404968323178</v>
      </c>
      <c r="G37" s="26">
        <f t="shared" si="7"/>
        <v>2.0686648014564151</v>
      </c>
      <c r="H37" s="25"/>
      <c r="I37" s="24">
        <v>44</v>
      </c>
      <c r="J37" s="26">
        <f t="shared" si="8"/>
        <v>0.39332145891413284</v>
      </c>
      <c r="K37" s="26">
        <f t="shared" si="9"/>
        <v>0.55060123461381649</v>
      </c>
      <c r="L37" s="26">
        <f t="shared" si="10"/>
        <v>0.28883999192855953</v>
      </c>
      <c r="M37" s="26">
        <f t="shared" si="11"/>
        <v>0.65508270159938986</v>
      </c>
      <c r="N37" s="25"/>
      <c r="O37" s="24">
        <v>74</v>
      </c>
      <c r="P37" s="26">
        <f t="shared" si="0"/>
        <v>0.2842348185414213</v>
      </c>
      <c r="Q37" s="26">
        <f t="shared" si="1"/>
        <v>0.15246522609336727</v>
      </c>
      <c r="R37" s="26">
        <f t="shared" si="2"/>
        <v>7.998175795061889E-2</v>
      </c>
      <c r="S37" s="26">
        <f t="shared" si="3"/>
        <v>0.35671828668416966</v>
      </c>
    </row>
    <row r="38" spans="1:19">
      <c r="A38" s="15"/>
      <c r="B38" s="22"/>
      <c r="C38" s="24">
        <v>15</v>
      </c>
      <c r="D38" s="26">
        <f t="shared" si="4"/>
        <v>1.0556566407530803</v>
      </c>
      <c r="E38" s="26">
        <f t="shared" si="5"/>
        <v>1.9843666138242106</v>
      </c>
      <c r="F38" s="26">
        <f t="shared" si="6"/>
        <v>1.040979207252045</v>
      </c>
      <c r="G38" s="26">
        <f t="shared" si="7"/>
        <v>1.999044047325246</v>
      </c>
      <c r="H38" s="25"/>
      <c r="I38" s="24">
        <v>44.5</v>
      </c>
      <c r="J38" s="26">
        <f t="shared" si="8"/>
        <v>0.38981371431689482</v>
      </c>
      <c r="K38" s="26">
        <f t="shared" si="9"/>
        <v>0.54107144857172773</v>
      </c>
      <c r="L38" s="26">
        <f t="shared" si="10"/>
        <v>0.28384075990648011</v>
      </c>
      <c r="M38" s="26">
        <f t="shared" si="11"/>
        <v>0.6470444029821425</v>
      </c>
      <c r="N38" s="25"/>
      <c r="O38" s="24">
        <v>74.5</v>
      </c>
      <c r="P38" s="26">
        <f t="shared" si="0"/>
        <v>0.28353612404639816</v>
      </c>
      <c r="Q38" s="26">
        <f t="shared" si="1"/>
        <v>0.1474560757078355</v>
      </c>
      <c r="R38" s="26">
        <f t="shared" si="2"/>
        <v>7.7354006928700592E-2</v>
      </c>
      <c r="S38" s="26">
        <f t="shared" si="3"/>
        <v>0.35363819282553305</v>
      </c>
    </row>
    <row r="39" spans="1:19">
      <c r="A39" s="15"/>
      <c r="B39" s="22"/>
      <c r="C39" s="24">
        <v>15.5</v>
      </c>
      <c r="D39" s="26">
        <f t="shared" si="4"/>
        <v>1.0223982338368847</v>
      </c>
      <c r="E39" s="26">
        <f t="shared" si="5"/>
        <v>1.9172822710807433</v>
      </c>
      <c r="F39" s="26">
        <f t="shared" si="6"/>
        <v>1.0057874208948161</v>
      </c>
      <c r="G39" s="26">
        <f t="shared" si="7"/>
        <v>1.9338930840228117</v>
      </c>
      <c r="H39" s="25"/>
      <c r="I39" s="24">
        <v>45</v>
      </c>
      <c r="J39" s="26">
        <f t="shared" si="8"/>
        <v>0.38639714818937021</v>
      </c>
      <c r="K39" s="26">
        <f t="shared" si="9"/>
        <v>0.53170943166147888</v>
      </c>
      <c r="L39" s="26">
        <f t="shared" si="10"/>
        <v>0.27892953792077579</v>
      </c>
      <c r="M39" s="26">
        <f t="shared" si="11"/>
        <v>0.6391770419300733</v>
      </c>
      <c r="N39" s="25"/>
      <c r="O39" s="24">
        <v>75</v>
      </c>
      <c r="P39" s="26">
        <f t="shared" si="0"/>
        <v>0.2828623443743396</v>
      </c>
      <c r="Q39" s="26">
        <f t="shared" si="1"/>
        <v>0.14247111282170444</v>
      </c>
      <c r="R39" s="26">
        <f t="shared" si="2"/>
        <v>7.4738944431058066E-2</v>
      </c>
      <c r="S39" s="26">
        <f t="shared" si="3"/>
        <v>0.35059451276498599</v>
      </c>
    </row>
    <row r="40" spans="1:19">
      <c r="A40" s="15"/>
      <c r="B40" s="22"/>
      <c r="C40" s="24">
        <v>16</v>
      </c>
      <c r="D40" s="26">
        <f t="shared" si="4"/>
        <v>0.99124461162385258</v>
      </c>
      <c r="E40" s="26">
        <f t="shared" si="5"/>
        <v>1.8542911519026817</v>
      </c>
      <c r="F40" s="26">
        <f t="shared" si="6"/>
        <v>0.97274289935878389</v>
      </c>
      <c r="G40" s="26">
        <f t="shared" si="7"/>
        <v>1.8727928641677505</v>
      </c>
      <c r="H40" s="25"/>
      <c r="I40" s="24">
        <v>45.5</v>
      </c>
      <c r="J40" s="26">
        <f t="shared" si="8"/>
        <v>0.38306887018417402</v>
      </c>
      <c r="K40" s="26">
        <f t="shared" si="9"/>
        <v>0.52250940326653428</v>
      </c>
      <c r="L40" s="26">
        <f t="shared" si="10"/>
        <v>0.27410329351687041</v>
      </c>
      <c r="M40" s="26">
        <f t="shared" si="11"/>
        <v>0.63147497993383794</v>
      </c>
      <c r="N40" s="25"/>
      <c r="O40" s="24">
        <v>75.5</v>
      </c>
      <c r="P40" s="26">
        <f t="shared" si="0"/>
        <v>0.2822132000540124</v>
      </c>
      <c r="Q40" s="26">
        <f t="shared" si="1"/>
        <v>0.137509408795535</v>
      </c>
      <c r="R40" s="26">
        <f t="shared" si="2"/>
        <v>7.2136083302575732E-2</v>
      </c>
      <c r="S40" s="26">
        <f t="shared" si="3"/>
        <v>0.34758652554697167</v>
      </c>
    </row>
    <row r="41" spans="1:19">
      <c r="A41" s="15"/>
      <c r="B41" s="22"/>
      <c r="C41" s="24">
        <v>16.5</v>
      </c>
      <c r="D41" s="26">
        <f t="shared" si="4"/>
        <v>0.96200451423029543</v>
      </c>
      <c r="E41" s="26">
        <f t="shared" si="5"/>
        <v>1.7950209585472987</v>
      </c>
      <c r="F41" s="26">
        <f t="shared" si="6"/>
        <v>0.94165033891005845</v>
      </c>
      <c r="G41" s="26">
        <f t="shared" si="7"/>
        <v>1.8153751338675357</v>
      </c>
      <c r="H41" s="25"/>
      <c r="I41" s="24">
        <v>46</v>
      </c>
      <c r="J41" s="26">
        <f t="shared" si="8"/>
        <v>0.3798261177641199</v>
      </c>
      <c r="K41" s="26">
        <f t="shared" si="9"/>
        <v>0.51346582961453913</v>
      </c>
      <c r="L41" s="26">
        <f t="shared" si="10"/>
        <v>0.26935912373221726</v>
      </c>
      <c r="M41" s="26">
        <f t="shared" si="11"/>
        <v>0.62393282364644176</v>
      </c>
      <c r="N41" s="25"/>
      <c r="O41" s="24">
        <v>76</v>
      </c>
      <c r="P41" s="26">
        <f t="shared" si="0"/>
        <v>0.28158842331964429</v>
      </c>
      <c r="Q41" s="26">
        <f t="shared" si="1"/>
        <v>0.13257005068903926</v>
      </c>
      <c r="R41" s="26">
        <f t="shared" si="2"/>
        <v>6.9544944623758292E-2</v>
      </c>
      <c r="S41" s="26">
        <f t="shared" si="3"/>
        <v>0.34461352938492529</v>
      </c>
    </row>
    <row r="42" spans="1:19">
      <c r="B42" s="23"/>
      <c r="C42" s="24">
        <v>17</v>
      </c>
      <c r="D42" s="26">
        <f t="shared" si="4"/>
        <v>0.93450918574679465</v>
      </c>
      <c r="E42" s="26">
        <f t="shared" si="5"/>
        <v>1.7391431868226619</v>
      </c>
      <c r="F42" s="26">
        <f t="shared" si="6"/>
        <v>0.91233740948074071</v>
      </c>
      <c r="G42" s="26">
        <f t="shared" si="7"/>
        <v>1.7613149630887159</v>
      </c>
      <c r="H42" s="25"/>
      <c r="I42" s="24">
        <v>46.5</v>
      </c>
      <c r="J42" s="26">
        <f t="shared" si="8"/>
        <v>0.37666624936658905</v>
      </c>
      <c r="K42" s="26">
        <f t="shared" si="9"/>
        <v>0.50457341043485027</v>
      </c>
      <c r="L42" s="26">
        <f t="shared" si="10"/>
        <v>0.26469424809697062</v>
      </c>
      <c r="M42" s="26">
        <f t="shared" si="11"/>
        <v>0.61654541170446875</v>
      </c>
      <c r="N42" s="25"/>
      <c r="O42" s="24">
        <v>76.5</v>
      </c>
      <c r="P42" s="26">
        <f t="shared" si="0"/>
        <v>0.28098775783202423</v>
      </c>
      <c r="Q42" s="26">
        <f t="shared" si="1"/>
        <v>0.1276521405444816</v>
      </c>
      <c r="R42" s="26">
        <f t="shared" si="2"/>
        <v>6.6965057334810021E-2</v>
      </c>
      <c r="S42" s="26">
        <f t="shared" si="3"/>
        <v>0.34167484104169582</v>
      </c>
    </row>
    <row r="43" spans="1:19">
      <c r="A43" s="15"/>
      <c r="B43" s="22"/>
      <c r="C43" s="24">
        <v>17.5</v>
      </c>
      <c r="D43" s="31">
        <f t="shared" si="4"/>
        <v>0.90860915940520259</v>
      </c>
      <c r="E43" s="31">
        <f t="shared" si="5"/>
        <v>1.686366869825044</v>
      </c>
      <c r="F43" s="31">
        <f t="shared" si="6"/>
        <v>0.88465147269510502</v>
      </c>
      <c r="G43" s="31">
        <f t="shared" si="7"/>
        <v>1.7103245565351415</v>
      </c>
      <c r="H43" s="25"/>
      <c r="I43" s="24">
        <v>47</v>
      </c>
      <c r="J43" s="26">
        <f t="shared" si="8"/>
        <v>0.37358673800508069</v>
      </c>
      <c r="K43" s="26">
        <f t="shared" si="9"/>
        <v>0.49582706646601099</v>
      </c>
      <c r="L43" s="26">
        <f t="shared" si="10"/>
        <v>0.26010600208053036</v>
      </c>
      <c r="M43" s="26">
        <f t="shared" si="11"/>
        <v>0.60930780239056137</v>
      </c>
      <c r="N43" s="25"/>
      <c r="O43" s="24">
        <v>77</v>
      </c>
      <c r="P43" s="26">
        <f t="shared" si="0"/>
        <v>0.28041095841349495</v>
      </c>
      <c r="Q43" s="26">
        <f t="shared" si="1"/>
        <v>0.12275479469208678</v>
      </c>
      <c r="R43" s="26">
        <f t="shared" si="2"/>
        <v>6.4395957871258638E-2</v>
      </c>
      <c r="S43" s="26">
        <f t="shared" si="3"/>
        <v>0.3387697952343231</v>
      </c>
    </row>
    <row r="44" spans="1:19">
      <c r="A44" s="15"/>
      <c r="B44" s="22"/>
      <c r="C44" s="24">
        <v>18</v>
      </c>
      <c r="D44" s="31">
        <f t="shared" si="4"/>
        <v>0.88417157855185524</v>
      </c>
      <c r="E44" s="31">
        <f t="shared" si="5"/>
        <v>1.6364333643853439</v>
      </c>
      <c r="F44" s="31">
        <f t="shared" si="6"/>
        <v>0.85845684689067214</v>
      </c>
      <c r="G44" s="31">
        <f t="shared" si="7"/>
        <v>1.6621480960465269</v>
      </c>
      <c r="H44" s="25"/>
      <c r="I44" s="24">
        <v>47.5</v>
      </c>
      <c r="J44" s="26">
        <f t="shared" si="8"/>
        <v>0.37058516527575325</v>
      </c>
      <c r="K44" s="26">
        <f t="shared" si="9"/>
        <v>0.48722192775049983</v>
      </c>
      <c r="L44" s="26">
        <f t="shared" si="10"/>
        <v>0.2555918309510819</v>
      </c>
      <c r="M44" s="26">
        <f t="shared" si="11"/>
        <v>0.60221526207517129</v>
      </c>
      <c r="N44" s="25"/>
      <c r="O44" s="24">
        <v>77.5</v>
      </c>
      <c r="P44" s="26">
        <f t="shared" si="0"/>
        <v>0.27985779079631401</v>
      </c>
      <c r="Q44" s="26">
        <f t="shared" si="1"/>
        <v>0.11787714307626086</v>
      </c>
      <c r="R44" s="26">
        <f t="shared" si="2"/>
        <v>6.183718981049751E-2</v>
      </c>
      <c r="S44" s="26">
        <f t="shared" si="3"/>
        <v>0.33589774406207734</v>
      </c>
    </row>
    <row r="45" spans="1:19">
      <c r="A45" s="15"/>
      <c r="B45" s="22"/>
      <c r="C45" s="24">
        <v>18.5</v>
      </c>
      <c r="D45" s="31">
        <f t="shared" si="4"/>
        <v>0.86107795205826121</v>
      </c>
      <c r="E45" s="31">
        <f t="shared" si="5"/>
        <v>1.5891119829552316</v>
      </c>
      <c r="F45" s="31">
        <f t="shared" si="6"/>
        <v>0.83363251564864616</v>
      </c>
      <c r="G45" s="31">
        <f t="shared" si="7"/>
        <v>1.6165574193648466</v>
      </c>
      <c r="H45" s="25"/>
      <c r="I45" s="24">
        <v>48</v>
      </c>
      <c r="J45" s="26">
        <f t="shared" si="8"/>
        <v>0.3676592157394471</v>
      </c>
      <c r="K45" s="26">
        <f t="shared" si="9"/>
        <v>0.47875332265930148</v>
      </c>
      <c r="L45" s="26">
        <f t="shared" si="10"/>
        <v>0.25114928401799425</v>
      </c>
      <c r="M45" s="26">
        <f t="shared" si="11"/>
        <v>0.59526325438075434</v>
      </c>
      <c r="N45" s="25"/>
      <c r="O45" s="24">
        <v>78</v>
      </c>
      <c r="P45" s="26">
        <f t="shared" si="0"/>
        <v>0.27932803138388779</v>
      </c>
      <c r="Q45" s="26">
        <f t="shared" si="1"/>
        <v>0.1130183286014856</v>
      </c>
      <c r="R45" s="26">
        <f t="shared" si="2"/>
        <v>5.9288303528648181E-2</v>
      </c>
      <c r="S45" s="26">
        <f t="shared" si="3"/>
        <v>0.3330580564567252</v>
      </c>
    </row>
    <row r="46" spans="1:19">
      <c r="A46" s="15"/>
      <c r="B46" s="22"/>
      <c r="C46" s="24">
        <v>19</v>
      </c>
      <c r="D46" s="31">
        <f t="shared" si="4"/>
        <v>0.83922226414132317</v>
      </c>
      <c r="E46" s="31">
        <f t="shared" si="5"/>
        <v>1.5441963151940963</v>
      </c>
      <c r="F46" s="31">
        <f t="shared" si="6"/>
        <v>0.8100701981346079</v>
      </c>
      <c r="G46" s="31">
        <f t="shared" si="7"/>
        <v>1.5733483812008116</v>
      </c>
      <c r="H46" s="25"/>
      <c r="I46" s="24">
        <v>48.5</v>
      </c>
      <c r="J46" s="26">
        <f t="shared" si="8"/>
        <v>0.36480667165211556</v>
      </c>
      <c r="K46" s="26">
        <f t="shared" si="9"/>
        <v>0.47041676759359241</v>
      </c>
      <c r="L46" s="26">
        <f t="shared" si="10"/>
        <v>0.24677600922942555</v>
      </c>
      <c r="M46" s="26">
        <f t="shared" si="11"/>
        <v>0.58844743001628241</v>
      </c>
      <c r="N46" s="25"/>
      <c r="O46" s="24">
        <v>78.5</v>
      </c>
      <c r="P46" s="26">
        <f t="shared" si="0"/>
        <v>0.27882146702441574</v>
      </c>
      <c r="Q46" s="26">
        <f t="shared" si="1"/>
        <v>0.10817750649679632</v>
      </c>
      <c r="R46" s="26">
        <f t="shared" si="2"/>
        <v>5.6748855867171835E-2</v>
      </c>
      <c r="S46" s="26">
        <f t="shared" si="3"/>
        <v>0.33025011765404022</v>
      </c>
    </row>
    <row r="47" spans="1:19">
      <c r="A47" s="15"/>
      <c r="B47" s="22"/>
      <c r="C47" s="24">
        <v>19.5</v>
      </c>
      <c r="D47" s="31">
        <f t="shared" si="4"/>
        <v>0.81850937498112741</v>
      </c>
      <c r="E47" s="31">
        <f t="shared" si="5"/>
        <v>1.5015011154643285</v>
      </c>
      <c r="F47" s="31">
        <f t="shared" si="6"/>
        <v>0.78767271630915592</v>
      </c>
      <c r="G47" s="31">
        <f t="shared" si="7"/>
        <v>1.5323377741362998</v>
      </c>
      <c r="H47" s="25"/>
      <c r="I47" s="24">
        <v>49</v>
      </c>
      <c r="J47" s="26">
        <f t="shared" si="8"/>
        <v>0.3620254080188009</v>
      </c>
      <c r="K47" s="26">
        <f t="shared" si="9"/>
        <v>0.46220795731512682</v>
      </c>
      <c r="L47" s="26">
        <f t="shared" si="10"/>
        <v>0.24246974809973867</v>
      </c>
      <c r="M47" s="26">
        <f t="shared" si="11"/>
        <v>0.58176361723418912</v>
      </c>
      <c r="N47" s="25"/>
      <c r="O47" s="24">
        <v>79</v>
      </c>
      <c r="P47" s="26">
        <f t="shared" si="0"/>
        <v>0.27833789479650661</v>
      </c>
      <c r="Q47" s="26">
        <f t="shared" si="1"/>
        <v>0.1033538436977989</v>
      </c>
      <c r="R47" s="26">
        <f t="shared" si="2"/>
        <v>5.4218409808681388E-2</v>
      </c>
      <c r="S47" s="26">
        <f t="shared" si="3"/>
        <v>0.32747332868562412</v>
      </c>
    </row>
    <row r="48" spans="1:19">
      <c r="A48" s="15"/>
      <c r="B48" s="22"/>
      <c r="C48" s="29">
        <v>20</v>
      </c>
      <c r="D48" s="30">
        <f t="shared" si="4"/>
        <v>0.79885366124674517</v>
      </c>
      <c r="E48" s="30">
        <f t="shared" si="5"/>
        <v>1.4608596572009636</v>
      </c>
      <c r="F48" s="30">
        <f t="shared" si="6"/>
        <v>0.7663526070562432</v>
      </c>
      <c r="G48" s="30">
        <f t="shared" si="7"/>
        <v>1.4933607113914655</v>
      </c>
      <c r="H48" s="25"/>
      <c r="I48" s="24">
        <v>49.5</v>
      </c>
      <c r="J48" s="26">
        <f t="shared" si="8"/>
        <v>0.35931338794830181</v>
      </c>
      <c r="K48" s="26">
        <f t="shared" si="9"/>
        <v>0.45412275586082601</v>
      </c>
      <c r="L48" s="26">
        <f t="shared" si="10"/>
        <v>0.23822833094338416</v>
      </c>
      <c r="M48" s="26">
        <f t="shared" si="11"/>
        <v>0.57520781286574363</v>
      </c>
      <c r="N48" s="25"/>
      <c r="O48" s="24">
        <v>79.5</v>
      </c>
      <c r="P48" s="26">
        <f t="shared" si="0"/>
        <v>0.27787712180635665</v>
      </c>
      <c r="Q48" s="26">
        <f t="shared" si="1"/>
        <v>9.8546518245227421E-2</v>
      </c>
      <c r="R48" s="26">
        <f t="shared" si="2"/>
        <v>5.1696534161430774E-2</v>
      </c>
      <c r="S48" s="26">
        <f t="shared" si="3"/>
        <v>0.3247271058901533</v>
      </c>
    </row>
    <row r="49" spans="1:19">
      <c r="A49" s="15"/>
      <c r="B49" s="22"/>
      <c r="C49" s="24">
        <v>20.5</v>
      </c>
      <c r="D49" s="31">
        <f t="shared" si="4"/>
        <v>0.78017785557014374</v>
      </c>
      <c r="E49" s="31">
        <f t="shared" si="5"/>
        <v>1.4221214744454069</v>
      </c>
      <c r="F49" s="31">
        <f t="shared" si="6"/>
        <v>0.74603093741398396</v>
      </c>
      <c r="G49" s="31">
        <f t="shared" si="7"/>
        <v>1.4562683926015669</v>
      </c>
      <c r="H49" s="25"/>
      <c r="I49" s="24">
        <v>50</v>
      </c>
      <c r="J49" s="26">
        <f t="shared" si="8"/>
        <v>0.35666865828750782</v>
      </c>
      <c r="K49" s="26">
        <f t="shared" si="9"/>
        <v>0.44615718800062798</v>
      </c>
      <c r="L49" s="26">
        <f t="shared" si="10"/>
        <v>0.23404967239377206</v>
      </c>
      <c r="M49" s="26">
        <f t="shared" si="11"/>
        <v>0.56877617389436375</v>
      </c>
      <c r="N49" s="25"/>
      <c r="O49" s="24">
        <v>80</v>
      </c>
      <c r="P49" s="26">
        <f t="shared" si="0"/>
        <v>0.27743896499610521</v>
      </c>
      <c r="Q49" s="26">
        <f t="shared" si="1"/>
        <v>9.3754718699082487E-2</v>
      </c>
      <c r="R49" s="26">
        <f t="shared" si="2"/>
        <v>4.91828032519777E-2</v>
      </c>
      <c r="S49" s="26">
        <f t="shared" si="3"/>
        <v>0.32201088044320997</v>
      </c>
    </row>
    <row r="50" spans="1:19">
      <c r="A50" s="15"/>
      <c r="B50" s="22"/>
      <c r="C50" s="24">
        <v>21</v>
      </c>
      <c r="D50" s="31">
        <f t="shared" si="4"/>
        <v>0.76241205181020111</v>
      </c>
      <c r="E50" s="31">
        <f t="shared" si="5"/>
        <v>1.3851504260158747</v>
      </c>
      <c r="F50" s="31">
        <f t="shared" si="6"/>
        <v>0.72663628905750799</v>
      </c>
      <c r="G50" s="31">
        <f t="shared" si="7"/>
        <v>1.4209261887685678</v>
      </c>
      <c r="H50" s="25"/>
      <c r="I50" s="24">
        <v>50.5</v>
      </c>
      <c r="J50" s="26">
        <f t="shared" si="8"/>
        <v>0.35408934551604287</v>
      </c>
      <c r="K50" s="26">
        <f t="shared" si="9"/>
        <v>0.43830743120089816</v>
      </c>
      <c r="L50" s="26">
        <f t="shared" si="10"/>
        <v>0.22993176718735642</v>
      </c>
      <c r="M50" s="26">
        <f t="shared" si="11"/>
        <v>0.56246500952958467</v>
      </c>
      <c r="N50" s="25"/>
      <c r="O50" s="24">
        <v>80.5</v>
      </c>
      <c r="P50" s="26">
        <f t="shared" si="0"/>
        <v>0.27702325096300523</v>
      </c>
      <c r="Q50" s="26">
        <f t="shared" si="1"/>
        <v>8.8977643567430709E-2</v>
      </c>
      <c r="R50" s="26">
        <f t="shared" si="2"/>
        <v>4.667679662553742E-2</v>
      </c>
      <c r="S50" s="26">
        <f t="shared" si="3"/>
        <v>0.31932409790489852</v>
      </c>
    </row>
    <row r="51" spans="1:19">
      <c r="A51" s="15"/>
      <c r="B51" s="22"/>
      <c r="C51" s="24">
        <v>21.5</v>
      </c>
      <c r="D51" s="31">
        <f t="shared" si="4"/>
        <v>0.74549284911775049</v>
      </c>
      <c r="E51" s="31">
        <f t="shared" si="5"/>
        <v>1.3498230297922782</v>
      </c>
      <c r="F51" s="31">
        <f t="shared" si="6"/>
        <v>0.7081038844811951</v>
      </c>
      <c r="G51" s="31">
        <f t="shared" si="7"/>
        <v>1.3872119944288335</v>
      </c>
      <c r="H51" s="25"/>
      <c r="I51" s="24">
        <v>51</v>
      </c>
      <c r="J51" s="26">
        <f t="shared" si="8"/>
        <v>0.35157365188337908</v>
      </c>
      <c r="K51" s="26">
        <f t="shared" si="9"/>
        <v>0.43056980805865741</v>
      </c>
      <c r="L51" s="26">
        <f t="shared" si="10"/>
        <v>0.22587268619470552</v>
      </c>
      <c r="M51" s="26">
        <f t="shared" si="11"/>
        <v>0.55627077374733092</v>
      </c>
      <c r="N51" s="25"/>
      <c r="O51" s="24">
        <v>81</v>
      </c>
      <c r="P51" s="26">
        <f t="shared" si="0"/>
        <v>0.27662981578907181</v>
      </c>
      <c r="Q51" s="26">
        <f t="shared" si="1"/>
        <v>8.4214500748980625E-2</v>
      </c>
      <c r="R51" s="26">
        <f t="shared" si="2"/>
        <v>4.4178098753563606E-2</v>
      </c>
      <c r="S51" s="26">
        <f t="shared" si="3"/>
        <v>0.31666621778448883</v>
      </c>
    </row>
    <row r="52" spans="1:19">
      <c r="A52" s="15"/>
      <c r="B52" s="22"/>
      <c r="C52" s="24">
        <v>22</v>
      </c>
      <c r="D52" s="31">
        <f t="shared" si="4"/>
        <v>0.72936261271967606</v>
      </c>
      <c r="E52" s="31">
        <f t="shared" si="5"/>
        <v>1.3160270241427765</v>
      </c>
      <c r="F52" s="31">
        <f t="shared" si="6"/>
        <v>0.69037483233719421</v>
      </c>
      <c r="G52" s="31">
        <f t="shared" si="7"/>
        <v>1.3550148045252586</v>
      </c>
      <c r="H52" s="25"/>
      <c r="I52" s="24">
        <v>51.5</v>
      </c>
      <c r="J52" s="26">
        <f t="shared" si="8"/>
        <v>0.34911985177196697</v>
      </c>
      <c r="K52" s="26">
        <f t="shared" si="9"/>
        <v>0.42294077917457856</v>
      </c>
      <c r="L52" s="26">
        <f t="shared" si="10"/>
        <v>0.22187057268174612</v>
      </c>
      <c r="M52" s="26">
        <f t="shared" si="11"/>
        <v>0.55019005826479939</v>
      </c>
      <c r="N52" s="25"/>
      <c r="O52" s="24">
        <v>81.5</v>
      </c>
      <c r="P52" s="26">
        <f t="shared" si="0"/>
        <v>0.27625850488089126</v>
      </c>
      <c r="Q52" s="26">
        <f t="shared" si="1"/>
        <v>7.9464506988583719E-2</v>
      </c>
      <c r="R52" s="26">
        <f t="shared" si="2"/>
        <v>4.1686298748109488E-2</v>
      </c>
      <c r="S52" s="26">
        <f t="shared" si="3"/>
        <v>0.3140367131213655</v>
      </c>
    </row>
    <row r="53" spans="1:19">
      <c r="A53" s="15"/>
      <c r="B53" s="22"/>
      <c r="C53" s="24">
        <v>22.5</v>
      </c>
      <c r="D53" s="31">
        <f t="shared" si="4"/>
        <v>0.71396883326577953</v>
      </c>
      <c r="E53" s="31">
        <f t="shared" si="5"/>
        <v>1.2836601211588325</v>
      </c>
      <c r="F53" s="31">
        <f t="shared" si="6"/>
        <v>0.67339547339479733</v>
      </c>
      <c r="G53" s="31">
        <f t="shared" si="7"/>
        <v>1.3242334810298146</v>
      </c>
      <c r="H53" s="25"/>
      <c r="I53" s="24">
        <v>52</v>
      </c>
      <c r="J53" s="26">
        <f t="shared" si="8"/>
        <v>0.34672628827119639</v>
      </c>
      <c r="K53" s="26">
        <f t="shared" si="9"/>
        <v>0.41541693643516908</v>
      </c>
      <c r="L53" s="26">
        <f t="shared" si="10"/>
        <v>0.21792363878566245</v>
      </c>
      <c r="M53" s="26">
        <f t="shared" si="11"/>
        <v>0.54421958592070308</v>
      </c>
      <c r="N53" s="25"/>
      <c r="O53" s="24">
        <v>82</v>
      </c>
      <c r="P53" s="26">
        <f t="shared" si="0"/>
        <v>0.27590917281929461</v>
      </c>
      <c r="Q53" s="26">
        <f t="shared" si="1"/>
        <v>7.4726887344838525E-2</v>
      </c>
      <c r="R53" s="26">
        <f t="shared" si="2"/>
        <v>3.9200990082538245E-2</v>
      </c>
      <c r="S53" s="26">
        <f t="shared" si="3"/>
        <v>0.31143507008159488</v>
      </c>
    </row>
    <row r="54" spans="1:19">
      <c r="A54" s="15"/>
      <c r="B54" s="22"/>
      <c r="C54" s="24">
        <v>23</v>
      </c>
      <c r="D54" s="31">
        <f t="shared" si="4"/>
        <v>0.69926356973974113</v>
      </c>
      <c r="E54" s="31">
        <f t="shared" si="5"/>
        <v>1.2526289225104978</v>
      </c>
      <c r="F54" s="31">
        <f t="shared" si="6"/>
        <v>0.65711681180878578</v>
      </c>
      <c r="G54" s="31">
        <f t="shared" si="7"/>
        <v>1.2947756804414532</v>
      </c>
      <c r="H54" s="25"/>
      <c r="I54" s="24">
        <v>52.5</v>
      </c>
      <c r="J54" s="26">
        <f t="shared" si="8"/>
        <v>0.34439136994815972</v>
      </c>
      <c r="K54" s="26">
        <f t="shared" si="9"/>
        <v>0.40799499667680733</v>
      </c>
      <c r="L54" s="26">
        <f t="shared" si="10"/>
        <v>0.21403016219111207</v>
      </c>
      <c r="M54" s="26">
        <f t="shared" si="11"/>
        <v>0.53835620443385501</v>
      </c>
      <c r="N54" s="25"/>
      <c r="O54" s="24">
        <v>82.5</v>
      </c>
      <c r="P54" s="26">
        <f t="shared" si="0"/>
        <v>0.27558168321862098</v>
      </c>
      <c r="Q54" s="26">
        <f t="shared" si="1"/>
        <v>7.0000874669008534E-2</v>
      </c>
      <c r="R54" s="26">
        <f t="shared" si="2"/>
        <v>3.6721770318168409E-2</v>
      </c>
      <c r="S54" s="26">
        <f t="shared" si="3"/>
        <v>0.30886078756946106</v>
      </c>
    </row>
    <row r="55" spans="1:19">
      <c r="A55" s="15"/>
      <c r="B55" s="22"/>
      <c r="C55" s="24">
        <v>23.5</v>
      </c>
      <c r="D55" s="31">
        <f t="shared" si="4"/>
        <v>0.68520296348847021</v>
      </c>
      <c r="E55" s="31">
        <f t="shared" si="5"/>
        <v>1.2228479737018778</v>
      </c>
      <c r="F55" s="31">
        <f t="shared" si="6"/>
        <v>0.641494018991149</v>
      </c>
      <c r="G55" s="31">
        <f t="shared" si="7"/>
        <v>1.2665569181991989</v>
      </c>
      <c r="H55" s="25"/>
      <c r="I55" s="24">
        <v>53</v>
      </c>
      <c r="J55" s="26">
        <f t="shared" si="8"/>
        <v>0.3421135678022475</v>
      </c>
      <c r="K55" s="26">
        <f t="shared" si="9"/>
        <v>0.40067179570636224</v>
      </c>
      <c r="L55" s="26">
        <f t="shared" si="10"/>
        <v>0.21018848299350151</v>
      </c>
      <c r="M55" s="26">
        <f t="shared" si="11"/>
        <v>0.53259688051510823</v>
      </c>
      <c r="N55" s="25"/>
      <c r="O55" s="24">
        <v>83</v>
      </c>
      <c r="P55" s="26">
        <f t="shared" si="0"/>
        <v>0.27527590859531376</v>
      </c>
      <c r="Q55" s="26">
        <f t="shared" si="1"/>
        <v>6.5285709094487637E-2</v>
      </c>
      <c r="R55" s="26">
        <f t="shared" si="2"/>
        <v>3.4248240836452531E-2</v>
      </c>
      <c r="S55" s="26">
        <f t="shared" si="3"/>
        <v>0.30631337685334892</v>
      </c>
    </row>
    <row r="56" spans="1:19">
      <c r="A56" s="15"/>
      <c r="B56" s="22"/>
      <c r="C56" s="29">
        <v>24</v>
      </c>
      <c r="D56" s="30">
        <f t="shared" si="4"/>
        <v>0.67174681299842587</v>
      </c>
      <c r="E56" s="30">
        <f t="shared" si="5"/>
        <v>1.1942389365433921</v>
      </c>
      <c r="F56" s="30">
        <f t="shared" si="6"/>
        <v>0.62648599949817296</v>
      </c>
      <c r="G56" s="30">
        <f t="shared" si="7"/>
        <v>1.2394997500436449</v>
      </c>
      <c r="H56" s="25"/>
      <c r="I56" s="24">
        <v>53.5</v>
      </c>
      <c r="J56" s="26">
        <f t="shared" si="8"/>
        <v>0.33989141239157944</v>
      </c>
      <c r="K56" s="26">
        <f t="shared" si="9"/>
        <v>0.39344428265501408</v>
      </c>
      <c r="L56" s="26">
        <f t="shared" si="10"/>
        <v>0.20639700073705658</v>
      </c>
      <c r="M56" s="26">
        <f t="shared" si="11"/>
        <v>0.52693869430953688</v>
      </c>
      <c r="N56" s="25"/>
      <c r="O56" s="24">
        <v>83.5</v>
      </c>
      <c r="P56" s="26">
        <f t="shared" si="0"/>
        <v>0.27499173024561069</v>
      </c>
      <c r="Q56" s="26">
        <f t="shared" si="1"/>
        <v>6.0580637536072728E-2</v>
      </c>
      <c r="R56" s="26">
        <f t="shared" si="2"/>
        <v>3.1780006576300451E-2</v>
      </c>
      <c r="S56" s="26">
        <f t="shared" si="3"/>
        <v>0.303792361205383</v>
      </c>
    </row>
    <row r="57" spans="1:19">
      <c r="A57" s="15"/>
      <c r="B57" s="22"/>
      <c r="C57" s="24">
        <v>24.5</v>
      </c>
      <c r="D57" s="31">
        <f t="shared" si="4"/>
        <v>0.65885820074077439</v>
      </c>
      <c r="E57" s="31">
        <f t="shared" si="5"/>
        <v>1.1667298629526981</v>
      </c>
      <c r="F57" s="31">
        <f t="shared" si="6"/>
        <v>0.61205501007354657</v>
      </c>
      <c r="G57" s="31">
        <f t="shared" si="7"/>
        <v>1.2135330536199258</v>
      </c>
      <c r="H57" s="25"/>
      <c r="I57" s="24">
        <v>54</v>
      </c>
      <c r="J57" s="26">
        <f t="shared" si="8"/>
        <v>0.33772349112016109</v>
      </c>
      <c r="K57" s="26">
        <f t="shared" si="9"/>
        <v>0.38630951464362451</v>
      </c>
      <c r="L57" s="26">
        <f t="shared" si="10"/>
        <v>0.20265417161632762</v>
      </c>
      <c r="M57" s="26">
        <f t="shared" si="11"/>
        <v>0.521378834147458</v>
      </c>
      <c r="N57" s="25"/>
      <c r="O57" s="24">
        <v>84</v>
      </c>
      <c r="P57" s="26">
        <f t="shared" si="0"/>
        <v>0.27472903813210831</v>
      </c>
      <c r="Q57" s="26">
        <f t="shared" si="1"/>
        <v>5.5884913198327175E-2</v>
      </c>
      <c r="R57" s="26">
        <f t="shared" si="2"/>
        <v>2.9316675776171631E-2</v>
      </c>
      <c r="S57" s="26">
        <f t="shared" si="3"/>
        <v>0.30129727555426383</v>
      </c>
    </row>
    <row r="58" spans="1:19">
      <c r="A58" s="15"/>
      <c r="B58" s="22"/>
      <c r="C58" s="24">
        <v>25</v>
      </c>
      <c r="D58" s="31">
        <f t="shared" si="4"/>
        <v>0.64650316479576464</v>
      </c>
      <c r="E58" s="31">
        <f t="shared" si="5"/>
        <v>1.1402545558982455</v>
      </c>
      <c r="F58" s="31">
        <f t="shared" si="6"/>
        <v>0.598166324405637</v>
      </c>
      <c r="G58" s="31">
        <f t="shared" si="7"/>
        <v>1.1885913962883732</v>
      </c>
      <c r="H58" s="25"/>
      <c r="I58" s="24">
        <v>54.5</v>
      </c>
      <c r="J58" s="26">
        <f t="shared" si="8"/>
        <v>0.33560844567547388</v>
      </c>
      <c r="K58" s="26">
        <f t="shared" si="9"/>
        <v>0.37926465173958945</v>
      </c>
      <c r="L58" s="26">
        <f t="shared" si="10"/>
        <v>0.19895850583060432</v>
      </c>
      <c r="M58" s="26">
        <f t="shared" si="11"/>
        <v>0.51591459158445896</v>
      </c>
      <c r="N58" s="25"/>
      <c r="O58" s="24">
        <v>84.5</v>
      </c>
      <c r="P58" s="26">
        <f t="shared" si="0"/>
        <v>0.27448773077899674</v>
      </c>
      <c r="Q58" s="26">
        <f t="shared" si="1"/>
        <v>5.1197795092338037E-2</v>
      </c>
      <c r="R58" s="26">
        <f t="shared" si="2"/>
        <v>2.6857859720570778E-2</v>
      </c>
      <c r="S58" s="26">
        <f t="shared" si="3"/>
        <v>0.298827666150764</v>
      </c>
    </row>
    <row r="59" spans="1:19">
      <c r="A59" s="15"/>
      <c r="B59" s="22"/>
      <c r="C59" s="24">
        <v>25.5</v>
      </c>
      <c r="D59" s="31">
        <f t="shared" si="4"/>
        <v>0.63465040911015724</v>
      </c>
      <c r="E59" s="31">
        <f t="shared" si="5"/>
        <v>1.1147520055246847</v>
      </c>
      <c r="F59" s="31">
        <f t="shared" si="6"/>
        <v>0.58478793732442469</v>
      </c>
      <c r="G59" s="31">
        <f t="shared" si="7"/>
        <v>1.1646144773104172</v>
      </c>
      <c r="H59" s="25"/>
      <c r="I59" s="24">
        <v>55</v>
      </c>
      <c r="J59" s="26">
        <f t="shared" si="8"/>
        <v>0.33354496960695518</v>
      </c>
      <c r="K59" s="26">
        <f t="shared" si="9"/>
        <v>0.37230695218656801</v>
      </c>
      <c r="L59" s="26">
        <f t="shared" si="10"/>
        <v>0.19530856508147829</v>
      </c>
      <c r="M59" s="26">
        <f t="shared" si="11"/>
        <v>0.51054335671204487</v>
      </c>
      <c r="N59" s="25"/>
      <c r="O59" s="24">
        <v>85</v>
      </c>
      <c r="P59" s="26">
        <f t="shared" si="0"/>
        <v>0.27426771517577797</v>
      </c>
      <c r="Q59" s="26">
        <f t="shared" si="1"/>
        <v>4.651854756019138E-2</v>
      </c>
      <c r="R59" s="26">
        <f t="shared" si="2"/>
        <v>2.44031724905922E-2</v>
      </c>
      <c r="S59" s="26">
        <f t="shared" si="3"/>
        <v>0.29638309024537712</v>
      </c>
    </row>
    <row r="60" spans="1:19">
      <c r="A60" s="15"/>
      <c r="B60" s="22"/>
      <c r="C60" s="24">
        <v>26</v>
      </c>
      <c r="D60" s="31">
        <f t="shared" si="4"/>
        <v>0.62327104718712012</v>
      </c>
      <c r="E60" s="31">
        <f t="shared" si="5"/>
        <v>1.0901658903394742</v>
      </c>
      <c r="F60" s="31">
        <f t="shared" si="6"/>
        <v>0.57189030312890443</v>
      </c>
      <c r="G60" s="31">
        <f t="shared" si="7"/>
        <v>1.1415466343976899</v>
      </c>
      <c r="H60" s="25"/>
      <c r="I60" s="24">
        <v>55.5</v>
      </c>
      <c r="J60" s="26">
        <f t="shared" si="8"/>
        <v>0.33153180603651566</v>
      </c>
      <c r="K60" s="26">
        <f t="shared" si="9"/>
        <v>0.36543376788982007</v>
      </c>
      <c r="L60" s="26">
        <f t="shared" si="10"/>
        <v>0.19170296020449579</v>
      </c>
      <c r="M60" s="26">
        <f t="shared" si="11"/>
        <v>0.50526261372183989</v>
      </c>
      <c r="N60" s="25"/>
      <c r="O60" s="24">
        <v>85.5</v>
      </c>
      <c r="P60" s="26">
        <f t="shared" si="0"/>
        <v>0.27406890668929662</v>
      </c>
      <c r="Q60" s="26">
        <f t="shared" si="1"/>
        <v>4.1846439806506229E-2</v>
      </c>
      <c r="R60" s="26">
        <f t="shared" si="2"/>
        <v>2.1952230718167199E-2</v>
      </c>
      <c r="S60" s="26">
        <f t="shared" si="3"/>
        <v>0.29396311577763562</v>
      </c>
    </row>
    <row r="61" spans="1:19">
      <c r="A61" s="15"/>
      <c r="B61" s="22"/>
      <c r="C61" s="24">
        <v>26.5</v>
      </c>
      <c r="D61" s="31">
        <f t="shared" si="4"/>
        <v>0.61233837479299091</v>
      </c>
      <c r="E61" s="31">
        <f t="shared" si="5"/>
        <v>1.0664441348676805</v>
      </c>
      <c r="F61" s="31">
        <f t="shared" si="6"/>
        <v>0.55944610353714397</v>
      </c>
      <c r="G61" s="31">
        <f t="shared" si="7"/>
        <v>1.1193364061235274</v>
      </c>
      <c r="H61" s="25"/>
      <c r="I61" s="24">
        <v>56</v>
      </c>
      <c r="J61" s="26">
        <f t="shared" si="8"/>
        <v>0.32956774549287032</v>
      </c>
      <c r="K61" s="26">
        <f t="shared" si="9"/>
        <v>0.35864254014111363</v>
      </c>
      <c r="L61" s="26">
        <f t="shared" si="10"/>
        <v>0.18814034892648582</v>
      </c>
      <c r="M61" s="26">
        <f t="shared" si="11"/>
        <v>0.50006993670749822</v>
      </c>
      <c r="N61" s="25"/>
      <c r="O61" s="24">
        <v>86</v>
      </c>
      <c r="P61" s="26">
        <f t="shared" si="0"/>
        <v>0.27389122898392682</v>
      </c>
      <c r="Q61" s="26">
        <f t="shared" si="1"/>
        <v>3.7180745436383111E-2</v>
      </c>
      <c r="R61" s="26">
        <f t="shared" si="2"/>
        <v>1.9504653343676386E-2</v>
      </c>
      <c r="S61" s="26">
        <f t="shared" si="3"/>
        <v>0.29156732107663352</v>
      </c>
    </row>
    <row r="62" spans="1:19">
      <c r="A62" s="15"/>
      <c r="B62" s="22"/>
      <c r="C62" s="24">
        <v>27</v>
      </c>
      <c r="D62" s="31">
        <f t="shared" si="4"/>
        <v>0.60182766791947184</v>
      </c>
      <c r="E62" s="31">
        <f t="shared" si="5"/>
        <v>1.0435385164549913</v>
      </c>
      <c r="F62" s="31">
        <f t="shared" si="6"/>
        <v>0.54743004141901175</v>
      </c>
      <c r="G62" s="31">
        <f t="shared" si="7"/>
        <v>1.0979361429554513</v>
      </c>
      <c r="H62" s="25"/>
      <c r="I62" s="24">
        <v>56.5</v>
      </c>
      <c r="J62" s="26">
        <f t="shared" si="8"/>
        <v>0.32765162386204866</v>
      </c>
      <c r="K62" s="26">
        <f t="shared" si="9"/>
        <v>0.35193079556830015</v>
      </c>
      <c r="L62" s="26">
        <f t="shared" si="10"/>
        <v>0.1846194337407476</v>
      </c>
      <c r="M62" s="26">
        <f t="shared" si="11"/>
        <v>0.49496298568960118</v>
      </c>
      <c r="N62" s="25"/>
      <c r="O62" s="24">
        <v>86.5</v>
      </c>
      <c r="P62" s="26">
        <f t="shared" si="0"/>
        <v>0.27373461394977577</v>
      </c>
      <c r="Q62" s="26">
        <f t="shared" si="1"/>
        <v>3.2520741999140942E-2</v>
      </c>
      <c r="R62" s="26">
        <f t="shared" si="2"/>
        <v>1.7060061376598525E-2</v>
      </c>
      <c r="S62" s="26">
        <f t="shared" si="3"/>
        <v>0.28919529457231818</v>
      </c>
    </row>
    <row r="63" spans="1:19">
      <c r="A63" s="15"/>
      <c r="B63" s="22"/>
      <c r="C63" s="24">
        <v>27.5</v>
      </c>
      <c r="D63" s="31">
        <f t="shared" si="4"/>
        <v>0.59171600278694003</v>
      </c>
      <c r="E63" s="31">
        <f t="shared" si="5"/>
        <v>1.0214043149636973</v>
      </c>
      <c r="F63" s="31">
        <f t="shared" si="6"/>
        <v>0.53581865703013631</v>
      </c>
      <c r="G63" s="31">
        <f t="shared" si="7"/>
        <v>1.0773016607205008</v>
      </c>
      <c r="H63" s="25"/>
      <c r="I63" s="24">
        <v>57</v>
      </c>
      <c r="J63" s="26">
        <f t="shared" si="8"/>
        <v>0.32578232044698019</v>
      </c>
      <c r="K63" s="26">
        <f t="shared" si="9"/>
        <v>0.34529614229569722</v>
      </c>
      <c r="L63" s="26">
        <f t="shared" si="10"/>
        <v>0.18113895989282477</v>
      </c>
      <c r="M63" s="26">
        <f t="shared" si="11"/>
        <v>0.48993950284985255</v>
      </c>
      <c r="N63" s="25"/>
      <c r="O63" s="24">
        <v>87</v>
      </c>
      <c r="P63" s="26">
        <f t="shared" si="0"/>
        <v>0.27359900163877626</v>
      </c>
      <c r="Q63" s="26">
        <f t="shared" si="1"/>
        <v>2.7865710537226134E-2</v>
      </c>
      <c r="R63" s="26">
        <f t="shared" si="2"/>
        <v>1.4618077658872726E-2</v>
      </c>
      <c r="S63" s="26">
        <f t="shared" si="3"/>
        <v>0.28684663451712966</v>
      </c>
    </row>
    <row r="64" spans="1:19">
      <c r="B64" s="22"/>
      <c r="C64" s="24">
        <v>28</v>
      </c>
      <c r="D64" s="26">
        <f t="shared" si="4"/>
        <v>0.58198209513374666</v>
      </c>
      <c r="E64" s="26">
        <f t="shared" si="5"/>
        <v>1</v>
      </c>
      <c r="F64" s="26">
        <f t="shared" si="6"/>
        <v>0.52459016393442615</v>
      </c>
      <c r="G64" s="26">
        <f t="shared" si="7"/>
        <v>1.0573919311993205</v>
      </c>
      <c r="H64" s="25"/>
      <c r="I64" s="24">
        <v>57.5</v>
      </c>
      <c r="J64" s="26">
        <f t="shared" si="8"/>
        <v>0.32395875612955211</v>
      </c>
      <c r="K64" s="26">
        <f t="shared" si="9"/>
        <v>0.33873626630238229</v>
      </c>
      <c r="L64" s="26">
        <f t="shared" si="10"/>
        <v>0.17769771347010219</v>
      </c>
      <c r="M64" s="26">
        <f t="shared" si="11"/>
        <v>0.48499730896183213</v>
      </c>
      <c r="N64" s="25"/>
      <c r="O64" s="24">
        <v>87.5</v>
      </c>
      <c r="P64" s="26">
        <f t="shared" si="0"/>
        <v>0.27348434020855739</v>
      </c>
      <c r="Q64" s="26">
        <f t="shared" si="1"/>
        <v>2.3214935139689346E-2</v>
      </c>
      <c r="R64" s="26">
        <f t="shared" si="2"/>
        <v>1.2178326630656705E-2</v>
      </c>
      <c r="S64" s="26">
        <f t="shared" si="3"/>
        <v>0.28452094871759004</v>
      </c>
    </row>
    <row r="65" spans="2:19">
      <c r="B65" s="22"/>
      <c r="C65" s="24">
        <v>28.5</v>
      </c>
      <c r="D65" s="26">
        <f t="shared" si="4"/>
        <v>0.57260615642306056</v>
      </c>
      <c r="E65" s="26">
        <f t="shared" si="5"/>
        <v>0.97928695106350827</v>
      </c>
      <c r="F65" s="26">
        <f t="shared" si="6"/>
        <v>0.51372430219725018</v>
      </c>
      <c r="G65" s="26">
        <f t="shared" si="7"/>
        <v>1.0381688052893185</v>
      </c>
      <c r="H65" s="25"/>
      <c r="I65" s="24">
        <v>58</v>
      </c>
      <c r="J65" s="26">
        <f t="shared" si="8"/>
        <v>0.32217989162898814</v>
      </c>
      <c r="K65" s="26">
        <f t="shared" si="9"/>
        <v>0.33224892796638505</v>
      </c>
      <c r="L65" s="26">
        <f t="shared" si="10"/>
        <v>0.17429451958892328</v>
      </c>
      <c r="M65" s="26">
        <f t="shared" si="11"/>
        <v>0.48013430000644985</v>
      </c>
      <c r="N65" s="25"/>
      <c r="O65" s="24">
        <v>88</v>
      </c>
      <c r="P65" s="26">
        <f t="shared" si="0"/>
        <v>0.27339058587399501</v>
      </c>
      <c r="Q65" s="26">
        <f t="shared" si="1"/>
        <v>1.8567702499638749E-2</v>
      </c>
      <c r="R65" s="26">
        <f t="shared" si="2"/>
        <v>9.7404340981711475E-3</v>
      </c>
      <c r="S65" s="26">
        <f t="shared" si="3"/>
        <v>0.28221785427546259</v>
      </c>
    </row>
    <row r="66" spans="2:19">
      <c r="B66" s="22"/>
      <c r="C66" s="24">
        <v>29</v>
      </c>
      <c r="D66" s="26">
        <f t="shared" si="4"/>
        <v>0.5635697649254956</v>
      </c>
      <c r="E66" s="26">
        <f t="shared" si="5"/>
        <v>0.95922920664553524</v>
      </c>
      <c r="F66" s="26">
        <f t="shared" si="6"/>
        <v>0.50320220676487093</v>
      </c>
      <c r="G66" s="26">
        <f t="shared" si="7"/>
        <v>1.0195967648061599</v>
      </c>
      <c r="H66" s="25"/>
      <c r="I66" s="24">
        <v>58.5</v>
      </c>
      <c r="J66" s="26">
        <f t="shared" si="8"/>
        <v>0.32044472585082212</v>
      </c>
      <c r="K66" s="26">
        <f t="shared" si="9"/>
        <v>0.32583195878358956</v>
      </c>
      <c r="L66" s="26">
        <f t="shared" si="10"/>
        <v>0.17092824067335846</v>
      </c>
      <c r="M66" s="26">
        <f t="shared" si="11"/>
        <v>0.47534844396105325</v>
      </c>
      <c r="N66" s="25"/>
      <c r="O66" s="24">
        <v>88.5</v>
      </c>
      <c r="P66" s="26">
        <f t="shared" si="0"/>
        <v>0.27331770286635737</v>
      </c>
      <c r="Q66" s="26">
        <f t="shared" si="1"/>
        <v>1.3923301475084433E-2</v>
      </c>
      <c r="R66" s="26">
        <f t="shared" si="2"/>
        <v>7.304027003322981E-3</v>
      </c>
      <c r="S66" s="26">
        <f t="shared" si="3"/>
        <v>0.27993697733811879</v>
      </c>
    </row>
    <row r="67" spans="2:19">
      <c r="B67" s="22"/>
      <c r="C67" s="24">
        <v>29.5</v>
      </c>
      <c r="D67" s="26">
        <f t="shared" si="4"/>
        <v>0.55485574991261122</v>
      </c>
      <c r="E67" s="26">
        <f t="shared" si="5"/>
        <v>0.93979323884157229</v>
      </c>
      <c r="F67" s="26">
        <f t="shared" si="6"/>
        <v>0.49300628922836581</v>
      </c>
      <c r="G67" s="26">
        <f t="shared" si="7"/>
        <v>1.0016426995258179</v>
      </c>
      <c r="H67" s="25"/>
      <c r="I67" s="24">
        <v>59</v>
      </c>
      <c r="J67" s="26">
        <f t="shared" si="8"/>
        <v>0.31875229432112856</v>
      </c>
      <c r="K67" s="26">
        <f t="shared" si="9"/>
        <v>0.31948325825090856</v>
      </c>
      <c r="L67" s="26">
        <f t="shared" si="10"/>
        <v>0.16759777482014876</v>
      </c>
      <c r="M67" s="26">
        <f t="shared" si="11"/>
        <v>0.47063777775188836</v>
      </c>
      <c r="N67" s="25"/>
      <c r="O67" s="24">
        <v>89</v>
      </c>
      <c r="P67" s="26">
        <f t="shared" si="0"/>
        <v>0.27326566339997477</v>
      </c>
      <c r="Q67" s="26">
        <f t="shared" si="1"/>
        <v>9.2810226525967109E-3</v>
      </c>
      <c r="R67" s="26">
        <f t="shared" si="2"/>
        <v>4.8687331948048312E-3</v>
      </c>
      <c r="S67" s="26">
        <f t="shared" si="3"/>
        <v>0.27767795285776664</v>
      </c>
    </row>
    <row r="68" spans="2:19">
      <c r="B68" s="22"/>
      <c r="C68" s="24">
        <v>30</v>
      </c>
      <c r="D68" s="26">
        <f t="shared" si="4"/>
        <v>0.54644808743169404</v>
      </c>
      <c r="E68" s="26">
        <f t="shared" si="5"/>
        <v>0.9209477505012531</v>
      </c>
      <c r="F68" s="26">
        <f t="shared" si="6"/>
        <v>0.48312013141049343</v>
      </c>
      <c r="G68" s="26">
        <f t="shared" si="7"/>
        <v>0.98427570652245389</v>
      </c>
      <c r="H68" s="25"/>
      <c r="I68" s="24">
        <v>59.5</v>
      </c>
      <c r="J68" s="26">
        <f t="shared" si="8"/>
        <v>0.31710166770103099</v>
      </c>
      <c r="K68" s="26">
        <f t="shared" si="9"/>
        <v>0.31320079090399766</v>
      </c>
      <c r="L68" s="26">
        <f t="shared" si="10"/>
        <v>0.16430205424472008</v>
      </c>
      <c r="M68" s="26">
        <f t="shared" si="11"/>
        <v>0.46600040436030854</v>
      </c>
      <c r="N68" s="25"/>
      <c r="O68" s="24">
        <v>89.5</v>
      </c>
      <c r="P68" s="26">
        <f t="shared" si="0"/>
        <v>0.27323444764637622</v>
      </c>
      <c r="Q68" s="26">
        <f t="shared" si="1"/>
        <v>4.6401579132092008E-3</v>
      </c>
      <c r="R68" s="26">
        <f t="shared" si="2"/>
        <v>2.4341812003720394E-3</v>
      </c>
      <c r="S68" s="26">
        <f t="shared" si="3"/>
        <v>0.2754404243592134</v>
      </c>
    </row>
    <row r="69" spans="2:19">
      <c r="B69" s="22"/>
      <c r="H69" s="25"/>
      <c r="I69" s="24">
        <v>60</v>
      </c>
      <c r="J69" s="26">
        <f>$C$1/($C$3*$C$5*SIN(I69*PI()/180))</f>
        <v>0.31549195037684469</v>
      </c>
      <c r="K69" s="26">
        <f>(TAN($C$2*PI()/180))/(TAN(I69*PI()/180))</f>
        <v>0.30698258350041779</v>
      </c>
      <c r="L69" s="26">
        <f>($C$6*$C$4*TAN($C$2*PI()/180))/($C$3*TAN(I69*PI()/180))</f>
        <v>0.16104004380349787</v>
      </c>
      <c r="M69" s="26">
        <f>J69+K69-L69</f>
        <v>0.46143449007376458</v>
      </c>
      <c r="N69" s="25"/>
      <c r="O69" s="24">
        <v>90</v>
      </c>
      <c r="P69" s="26">
        <f t="shared" si="0"/>
        <v>0.27322404371584702</v>
      </c>
      <c r="Q69" s="26">
        <f t="shared" si="1"/>
        <v>3.2571149433020061E-17</v>
      </c>
      <c r="R69" s="26">
        <f t="shared" si="2"/>
        <v>1.7086504620600686E-17</v>
      </c>
      <c r="S69" s="26">
        <f t="shared" si="3"/>
        <v>0.27322404371584708</v>
      </c>
    </row>
    <row r="70" spans="2:19">
      <c r="B70" s="22"/>
    </row>
    <row r="71" spans="2:19">
      <c r="B71" s="15"/>
    </row>
    <row r="72" spans="2:19">
      <c r="B72" s="15"/>
      <c r="L72" s="14"/>
      <c r="M72" s="14"/>
      <c r="N72" s="14"/>
      <c r="O72" s="14"/>
    </row>
    <row r="73" spans="2:19">
      <c r="B73" s="15"/>
      <c r="L73" s="14"/>
      <c r="M73" s="14"/>
      <c r="N73" s="14"/>
      <c r="O73" s="14"/>
    </row>
    <row r="74" spans="2:19">
      <c r="B74" s="15"/>
      <c r="L74" s="14"/>
      <c r="M74" s="14"/>
      <c r="N74" s="14"/>
      <c r="O74" s="14"/>
    </row>
    <row r="75" spans="2:19">
      <c r="B75" s="15"/>
      <c r="L75" s="14"/>
      <c r="M75" s="14"/>
      <c r="N75" s="14"/>
      <c r="O75" s="14"/>
    </row>
    <row r="76" spans="2:19">
      <c r="B76" s="15"/>
      <c r="L76" s="14"/>
      <c r="M76" s="14"/>
      <c r="N76" s="14"/>
      <c r="O76" s="14"/>
    </row>
    <row r="77" spans="2:19">
      <c r="B77" s="15"/>
      <c r="L77" s="14"/>
      <c r="M77" s="14"/>
      <c r="N77" s="14"/>
      <c r="O77" s="14"/>
    </row>
    <row r="78" spans="2:19">
      <c r="B78" s="15"/>
      <c r="L78" s="14"/>
      <c r="M78" s="14"/>
      <c r="N78" s="14"/>
      <c r="O78" s="14"/>
    </row>
    <row r="79" spans="2:19">
      <c r="B79" s="15"/>
      <c r="L79" s="14"/>
      <c r="M79" s="14"/>
      <c r="N79" s="14"/>
      <c r="O79" s="14"/>
    </row>
    <row r="80" spans="2:19">
      <c r="B80" s="15"/>
      <c r="L80" s="14"/>
      <c r="M80" s="14"/>
      <c r="N80" s="14"/>
      <c r="O80" s="14"/>
    </row>
    <row r="81" spans="2:15">
      <c r="B81" s="15"/>
      <c r="L81" s="14"/>
      <c r="M81" s="14"/>
      <c r="N81" s="14"/>
      <c r="O81" s="14"/>
    </row>
    <row r="82" spans="2:15">
      <c r="B82" s="15"/>
      <c r="L82" s="14"/>
      <c r="M82" s="14"/>
      <c r="N82" s="14"/>
      <c r="O82" s="14"/>
    </row>
    <row r="83" spans="2:15">
      <c r="B83" s="15"/>
      <c r="L83" s="14"/>
      <c r="M83" s="14"/>
      <c r="N83" s="14"/>
      <c r="O83" s="14"/>
    </row>
    <row r="84" spans="2:15">
      <c r="B84" s="15"/>
      <c r="L84" s="14"/>
      <c r="M84" s="14"/>
      <c r="N84" s="14"/>
      <c r="O84" s="14"/>
    </row>
    <row r="85" spans="2:15">
      <c r="B85" s="15"/>
      <c r="L85" s="14"/>
      <c r="M85" s="14"/>
      <c r="N85" s="14"/>
      <c r="O85" s="14"/>
    </row>
    <row r="86" spans="2:15">
      <c r="B86" s="15"/>
      <c r="L86" s="14"/>
      <c r="M86" s="14"/>
      <c r="N86" s="14"/>
      <c r="O86" s="14"/>
    </row>
    <row r="87" spans="2:15">
      <c r="B87" s="15"/>
      <c r="L87" s="14"/>
      <c r="M87" s="14"/>
      <c r="N87" s="14"/>
      <c r="O87" s="14"/>
    </row>
    <row r="88" spans="2:15">
      <c r="B88" s="15"/>
      <c r="L88" s="14"/>
      <c r="M88" s="14"/>
      <c r="N88" s="14"/>
      <c r="O88" s="14"/>
    </row>
    <row r="89" spans="2:15">
      <c r="B89" s="15"/>
      <c r="L89" s="14"/>
      <c r="M89" s="14"/>
      <c r="N89" s="14"/>
      <c r="O89" s="14"/>
    </row>
    <row r="90" spans="2:15">
      <c r="B90" s="15"/>
      <c r="L90" s="14"/>
      <c r="M90" s="14"/>
      <c r="N90" s="14"/>
      <c r="O90" s="14"/>
    </row>
    <row r="91" spans="2:15">
      <c r="B91" s="15"/>
      <c r="L91" s="14"/>
      <c r="M91" s="14"/>
      <c r="N91" s="14"/>
      <c r="O91" s="14"/>
    </row>
    <row r="92" spans="2:15">
      <c r="B92" s="15"/>
      <c r="L92" s="14"/>
      <c r="M92" s="14"/>
      <c r="N92" s="14"/>
      <c r="O92" s="14"/>
    </row>
    <row r="93" spans="2:15">
      <c r="B93" s="15"/>
      <c r="L93" s="14"/>
      <c r="M93" s="14"/>
      <c r="N93" s="14"/>
      <c r="O93" s="14"/>
    </row>
    <row r="94" spans="2:15">
      <c r="B94" s="15"/>
      <c r="L94" s="14"/>
      <c r="M94" s="14"/>
      <c r="N94" s="14"/>
      <c r="O94" s="14"/>
    </row>
    <row r="95" spans="2:15">
      <c r="B95" s="15"/>
      <c r="L95" s="14"/>
      <c r="M95" s="14"/>
      <c r="N95" s="14"/>
      <c r="O95" s="14"/>
    </row>
    <row r="96" spans="2:15">
      <c r="B96" s="15"/>
      <c r="L96" s="14"/>
      <c r="M96" s="14"/>
      <c r="N96" s="14"/>
      <c r="O96" s="14"/>
    </row>
    <row r="97" spans="2:15">
      <c r="B97" s="15"/>
      <c r="L97" s="14"/>
      <c r="M97" s="14"/>
      <c r="N97" s="14"/>
      <c r="O97" s="14"/>
    </row>
    <row r="98" spans="2:15">
      <c r="B98" s="15"/>
      <c r="L98" s="14"/>
      <c r="M98" s="14"/>
      <c r="N98" s="14"/>
      <c r="O98" s="14"/>
    </row>
    <row r="99" spans="2:15">
      <c r="B99" s="15"/>
    </row>
    <row r="100" spans="2:15">
      <c r="B100" s="15"/>
    </row>
    <row r="101" spans="2:15">
      <c r="B101" s="15"/>
    </row>
    <row r="102" spans="2:15">
      <c r="B102" s="15"/>
    </row>
    <row r="103" spans="2:15">
      <c r="B103" s="15"/>
    </row>
    <row r="104" spans="2:15">
      <c r="B104" s="15"/>
    </row>
    <row r="105" spans="2:15">
      <c r="B105" s="15"/>
    </row>
    <row r="106" spans="2:15">
      <c r="B106" s="15"/>
    </row>
    <row r="107" spans="2:15">
      <c r="B107" s="15"/>
    </row>
    <row r="108" spans="2:15">
      <c r="B108" s="15"/>
    </row>
    <row r="109" spans="2:15">
      <c r="B109" s="15"/>
    </row>
    <row r="110" spans="2:15">
      <c r="B110" s="15"/>
    </row>
    <row r="111" spans="2:15">
      <c r="B111" s="15"/>
    </row>
    <row r="112" spans="2:15">
      <c r="B112" s="15"/>
    </row>
    <row r="113" spans="2:2">
      <c r="B113" s="15"/>
    </row>
    <row r="114" spans="2:2">
      <c r="B114" s="15"/>
    </row>
    <row r="189" spans="3:6">
      <c r="C189" s="15"/>
      <c r="D189" s="14"/>
      <c r="E189" s="14"/>
      <c r="F189" s="13"/>
    </row>
    <row r="190" spans="3:6">
      <c r="C190" s="15"/>
      <c r="D190" s="14"/>
      <c r="E190" s="14"/>
      <c r="F190" s="13"/>
    </row>
    <row r="191" spans="3:6">
      <c r="C191" s="15"/>
      <c r="D191" s="14"/>
      <c r="E191" s="14"/>
      <c r="F191" s="13"/>
    </row>
    <row r="192" spans="3:6">
      <c r="C192" s="15"/>
      <c r="D192" s="14"/>
      <c r="E192" s="14"/>
      <c r="F192" s="13"/>
    </row>
    <row r="193" spans="3:6">
      <c r="C193" s="15"/>
      <c r="D193" s="14"/>
      <c r="E193" s="14"/>
      <c r="F193" s="13"/>
    </row>
    <row r="194" spans="3:6">
      <c r="C194" s="15"/>
      <c r="D194" s="14"/>
      <c r="E194" s="14"/>
      <c r="F194" s="13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194"/>
  <sheetViews>
    <sheetView workbookViewId="0">
      <selection activeCell="A44" sqref="A44"/>
    </sheetView>
  </sheetViews>
  <sheetFormatPr defaultRowHeight="12.75"/>
  <cols>
    <col min="1" max="1" width="33" customWidth="1"/>
    <col min="2" max="2" width="3.85546875" customWidth="1"/>
    <col min="3" max="3" width="7.7109375" customWidth="1"/>
    <col min="4" max="4" width="10.42578125" customWidth="1"/>
    <col min="5" max="5" width="11.7109375" customWidth="1"/>
    <col min="6" max="6" width="11.85546875" customWidth="1"/>
    <col min="7" max="7" width="15.28515625" customWidth="1"/>
    <col min="8" max="8" width="7.7109375" customWidth="1"/>
    <col min="9" max="9" width="10.5703125" customWidth="1"/>
    <col min="10" max="10" width="11" customWidth="1"/>
    <col min="11" max="11" width="10.85546875" customWidth="1"/>
    <col min="12" max="12" width="9.85546875" customWidth="1"/>
    <col min="13" max="13" width="15.140625" customWidth="1"/>
    <col min="14" max="14" width="8.28515625" customWidth="1"/>
    <col min="15" max="15" width="11.7109375" customWidth="1"/>
    <col min="16" max="16" width="14.7109375" customWidth="1"/>
    <col min="19" max="19" width="15.28515625" customWidth="1"/>
  </cols>
  <sheetData>
    <row r="1" spans="1:19" ht="20.25" customHeight="1">
      <c r="A1" s="16" t="s">
        <v>22</v>
      </c>
      <c r="B1" s="17" t="s">
        <v>21</v>
      </c>
      <c r="C1" s="18">
        <v>500</v>
      </c>
      <c r="D1" s="19" t="s">
        <v>6</v>
      </c>
      <c r="E1" s="20"/>
      <c r="F1" s="16" t="s">
        <v>15</v>
      </c>
      <c r="G1" t="s">
        <v>16</v>
      </c>
      <c r="K1" s="1"/>
      <c r="L1" s="1"/>
      <c r="M1" s="1"/>
      <c r="N1" s="1"/>
      <c r="O1" s="1"/>
    </row>
    <row r="2" spans="1:19" ht="19.5" customHeight="1">
      <c r="A2" s="16" t="s">
        <v>2</v>
      </c>
      <c r="B2" s="17" t="s">
        <v>1</v>
      </c>
      <c r="C2" s="16">
        <v>28</v>
      </c>
      <c r="D2" s="17"/>
      <c r="E2" s="20"/>
      <c r="F2" s="16" t="s">
        <v>17</v>
      </c>
      <c r="G2" s="17" t="s">
        <v>18</v>
      </c>
      <c r="K2" s="4"/>
      <c r="L2" s="5"/>
      <c r="M2" s="1"/>
      <c r="N2" s="6"/>
      <c r="O2" s="1"/>
    </row>
    <row r="3" spans="1:19" ht="18.75" customHeight="1">
      <c r="A3" s="16" t="s">
        <v>4</v>
      </c>
      <c r="B3" s="21" t="s">
        <v>3</v>
      </c>
      <c r="C3" s="18">
        <v>122</v>
      </c>
      <c r="D3" s="19" t="s">
        <v>7</v>
      </c>
      <c r="E3" s="20"/>
      <c r="F3" s="3" t="s">
        <v>19</v>
      </c>
      <c r="G3" s="17" t="s">
        <v>20</v>
      </c>
      <c r="K3" s="4"/>
      <c r="L3" s="5"/>
      <c r="M3" s="1"/>
      <c r="N3" s="7"/>
      <c r="O3" s="8"/>
    </row>
    <row r="4" spans="1:19" ht="18.75">
      <c r="A4" s="16" t="s">
        <v>0</v>
      </c>
      <c r="B4" s="21" t="s">
        <v>12</v>
      </c>
      <c r="C4" s="18">
        <v>64</v>
      </c>
      <c r="D4" s="19" t="s">
        <v>7</v>
      </c>
      <c r="E4" s="20"/>
      <c r="F4" s="16" t="s">
        <v>8</v>
      </c>
      <c r="G4" s="17" t="s">
        <v>23</v>
      </c>
      <c r="K4" s="9"/>
      <c r="L4" s="5"/>
      <c r="M4" s="10"/>
      <c r="N4" s="5"/>
      <c r="O4" s="8"/>
    </row>
    <row r="5" spans="1:19" ht="18" customHeight="1">
      <c r="A5" s="16" t="s">
        <v>11</v>
      </c>
      <c r="B5" s="17" t="s">
        <v>14</v>
      </c>
      <c r="C5" s="20">
        <v>15</v>
      </c>
      <c r="D5" s="17" t="s">
        <v>5</v>
      </c>
      <c r="E5" s="20"/>
      <c r="F5" s="17"/>
      <c r="G5" s="17"/>
      <c r="K5" s="9"/>
      <c r="L5" s="11"/>
      <c r="M5" s="1"/>
      <c r="N5" s="12"/>
      <c r="O5" s="8"/>
    </row>
    <row r="6" spans="1:19" ht="17.25" customHeight="1">
      <c r="A6" s="16" t="s">
        <v>10</v>
      </c>
      <c r="B6" s="17" t="s">
        <v>13</v>
      </c>
      <c r="C6" s="20">
        <v>1</v>
      </c>
      <c r="D6" s="17"/>
      <c r="E6" s="20"/>
      <c r="G6" s="17"/>
      <c r="J6" s="17"/>
      <c r="K6" s="9"/>
      <c r="L6" s="5"/>
      <c r="M6" s="1"/>
      <c r="N6" s="12"/>
      <c r="O6" s="8"/>
    </row>
    <row r="7" spans="1:19" ht="15.75">
      <c r="A7" s="16"/>
      <c r="B7" s="17"/>
      <c r="C7" s="20"/>
      <c r="D7" s="17"/>
      <c r="E7" s="20"/>
      <c r="G7" s="17"/>
      <c r="K7" s="9"/>
      <c r="L7" s="11"/>
      <c r="M7" s="1"/>
      <c r="N7" s="12"/>
      <c r="O7" s="8"/>
    </row>
    <row r="8" spans="1:19" ht="18">
      <c r="B8" s="2"/>
    </row>
    <row r="9" spans="1:19">
      <c r="A9" s="16"/>
      <c r="B9" s="17"/>
      <c r="C9" s="27" t="s">
        <v>9</v>
      </c>
      <c r="D9" s="27">
        <v>1</v>
      </c>
      <c r="E9" s="27">
        <v>2</v>
      </c>
      <c r="F9" s="27">
        <v>3</v>
      </c>
      <c r="G9" s="27" t="s">
        <v>8</v>
      </c>
      <c r="H9" s="28"/>
      <c r="I9" s="27" t="s">
        <v>9</v>
      </c>
      <c r="J9" s="27">
        <v>1</v>
      </c>
      <c r="K9" s="27">
        <v>2</v>
      </c>
      <c r="L9" s="27">
        <v>3</v>
      </c>
      <c r="M9" s="27" t="s">
        <v>8</v>
      </c>
      <c r="N9" s="28"/>
      <c r="O9" s="27" t="s">
        <v>9</v>
      </c>
      <c r="P9" s="27">
        <v>1</v>
      </c>
      <c r="Q9" s="27">
        <v>2</v>
      </c>
      <c r="R9" s="27">
        <v>3</v>
      </c>
      <c r="S9" s="27" t="s">
        <v>8</v>
      </c>
    </row>
    <row r="10" spans="1:19">
      <c r="A10" s="16"/>
      <c r="B10" s="17"/>
      <c r="C10" s="24">
        <v>1</v>
      </c>
      <c r="D10" s="26">
        <f>$C$1/($C$3*$C$5*SIN(C10*PI()/180))</f>
        <v>15.655379371188577</v>
      </c>
      <c r="E10" s="26">
        <f>(TAN($C$2*PI()/180))/(TAN(C10*PI()/180))</f>
        <v>30.461612938599021</v>
      </c>
      <c r="F10" s="26">
        <f>($C$6*$C$4*TAN($C$2*PI()/180))/($C$3*TAN(C10*PI()/180))</f>
        <v>15.9798625251667</v>
      </c>
      <c r="G10" s="26">
        <f>D10+E10-F10</f>
        <v>30.137129784620896</v>
      </c>
      <c r="H10" s="25"/>
      <c r="I10" s="24">
        <v>30.5</v>
      </c>
      <c r="J10" s="26">
        <f>$C$1/($C$3*$C$5*SIN(I10*PI()/180))</f>
        <v>0.53833180633283717</v>
      </c>
      <c r="K10" s="26">
        <f>(TAN($C$2*PI()/180))/(TAN(I10*PI()/180))</f>
        <v>0.90266349232952814</v>
      </c>
      <c r="L10" s="26">
        <f>($C$6*$C$4*TAN($C$2*PI()/180))/($C$3*TAN(I10*PI()/180))</f>
        <v>0.47352838941876885</v>
      </c>
      <c r="M10" s="26">
        <f>J10+K10-L10</f>
        <v>0.96746690924359646</v>
      </c>
      <c r="N10" s="25"/>
      <c r="O10" s="24">
        <v>60.5</v>
      </c>
      <c r="P10" s="26">
        <f t="shared" ref="P10:P69" si="0">$C$1/($C$3*$C$5*SIN(O10*PI()/180))</f>
        <v>0.31392227912151655</v>
      </c>
      <c r="Q10" s="26">
        <f t="shared" ref="Q10:Q69" si="1">(TAN($C$2*PI()/180))/(TAN(O10*PI()/180))</f>
        <v>0.3008267223397551</v>
      </c>
      <c r="R10" s="26">
        <f t="shared" ref="R10:R69" si="2">($C$6*$C$4*TAN($C$2*PI()/180))/($C$3*TAN(O10*PI()/180))</f>
        <v>0.15781073958806827</v>
      </c>
      <c r="S10" s="26">
        <f t="shared" ref="S10:S69" si="3">P10+Q10-R10</f>
        <v>0.45693826187320341</v>
      </c>
    </row>
    <row r="11" spans="1:19">
      <c r="A11" s="16"/>
      <c r="B11" s="21"/>
      <c r="C11" s="24">
        <v>1.5</v>
      </c>
      <c r="D11" s="26">
        <f t="shared" ref="D11:D68" si="4">$C$1/($C$3*$C$5*SIN(C11*PI()/180))</f>
        <v>10.437581971068429</v>
      </c>
      <c r="E11" s="26">
        <f t="shared" ref="E11:E68" si="5">(TAN($C$2*PI()/180))/(TAN(C11*PI()/180))</f>
        <v>20.305163988849003</v>
      </c>
      <c r="F11" s="26">
        <f t="shared" ref="F11:F68" si="6">($C$6*$C$4*TAN($C$2*PI()/180))/($C$3*TAN(C11*PI()/180))</f>
        <v>10.651889305625707</v>
      </c>
      <c r="G11" s="26">
        <f t="shared" ref="G11:G68" si="7">D11+E11-F11</f>
        <v>20.090856654291727</v>
      </c>
      <c r="H11" s="25"/>
      <c r="I11" s="24">
        <v>31</v>
      </c>
      <c r="J11" s="26">
        <f t="shared" ref="J11:J68" si="8">$C$1/($C$3*$C$5*SIN(I11*PI()/180))</f>
        <v>0.53049290339080779</v>
      </c>
      <c r="K11" s="26">
        <f t="shared" ref="K11:K68" si="9">(TAN($C$2*PI()/180))/(TAN(I11*PI()/180))</f>
        <v>0.88491309768645399</v>
      </c>
      <c r="L11" s="26">
        <f t="shared" ref="L11:L68" si="10">($C$6*$C$4*TAN($C$2*PI()/180))/($C$3*TAN(I11*PI()/180))</f>
        <v>0.46421670698305784</v>
      </c>
      <c r="M11" s="26">
        <f t="shared" ref="M11:M68" si="11">J11+K11-L11</f>
        <v>0.95118929409420394</v>
      </c>
      <c r="N11" s="25"/>
      <c r="O11" s="24">
        <v>61</v>
      </c>
      <c r="P11" s="26">
        <f t="shared" si="0"/>
        <v>0.31239182182331149</v>
      </c>
      <c r="Q11" s="26">
        <f t="shared" si="1"/>
        <v>0.29473135071276524</v>
      </c>
      <c r="R11" s="26">
        <f t="shared" si="2"/>
        <v>0.15461316758702437</v>
      </c>
      <c r="S11" s="26">
        <f t="shared" si="3"/>
        <v>0.45251000494905236</v>
      </c>
    </row>
    <row r="12" spans="1:19">
      <c r="A12" s="16"/>
      <c r="B12" s="21"/>
      <c r="C12" s="24">
        <v>2</v>
      </c>
      <c r="D12" s="26">
        <f t="shared" si="4"/>
        <v>7.8288820622524105</v>
      </c>
      <c r="E12" s="26">
        <f t="shared" si="5"/>
        <v>15.226165957973212</v>
      </c>
      <c r="F12" s="26">
        <f t="shared" si="6"/>
        <v>7.9874968959859469</v>
      </c>
      <c r="G12" s="26">
        <f t="shared" si="7"/>
        <v>15.067551124239676</v>
      </c>
      <c r="H12" s="25"/>
      <c r="I12" s="24">
        <v>31.5</v>
      </c>
      <c r="J12" s="26">
        <f t="shared" si="8"/>
        <v>0.52291826651118656</v>
      </c>
      <c r="K12" s="26">
        <f t="shared" si="9"/>
        <v>0.86767093311907395</v>
      </c>
      <c r="L12" s="26">
        <f t="shared" si="10"/>
        <v>0.45517163704607155</v>
      </c>
      <c r="M12" s="26">
        <f t="shared" si="11"/>
        <v>0.93541756258418907</v>
      </c>
      <c r="N12" s="25"/>
      <c r="O12" s="24">
        <v>61.5</v>
      </c>
      <c r="P12" s="26">
        <f t="shared" si="0"/>
        <v>0.31089977627795912</v>
      </c>
      <c r="Q12" s="26">
        <f t="shared" si="1"/>
        <v>0.28869466647211384</v>
      </c>
      <c r="R12" s="26">
        <f t="shared" si="2"/>
        <v>0.15144638241160072</v>
      </c>
      <c r="S12" s="26">
        <f t="shared" si="3"/>
        <v>0.44814806033847232</v>
      </c>
    </row>
    <row r="13" spans="1:19">
      <c r="A13" s="16"/>
      <c r="B13" s="17"/>
      <c r="C13" s="24">
        <v>2.5</v>
      </c>
      <c r="D13" s="26">
        <f t="shared" si="4"/>
        <v>6.2638212093041927</v>
      </c>
      <c r="E13" s="26">
        <f t="shared" si="5"/>
        <v>12.178148162664112</v>
      </c>
      <c r="F13" s="26">
        <f t="shared" si="6"/>
        <v>6.3885367410696974</v>
      </c>
      <c r="G13" s="26">
        <f t="shared" si="7"/>
        <v>12.053432630898609</v>
      </c>
      <c r="H13" s="25"/>
      <c r="I13" s="24">
        <v>32</v>
      </c>
      <c r="J13" s="26">
        <f t="shared" si="8"/>
        <v>0.51559560513657332</v>
      </c>
      <c r="K13" s="26">
        <f t="shared" si="9"/>
        <v>0.85091296290465723</v>
      </c>
      <c r="L13" s="26">
        <f t="shared" si="10"/>
        <v>0.44638057070408249</v>
      </c>
      <c r="M13" s="26">
        <f t="shared" si="11"/>
        <v>0.92012799733714812</v>
      </c>
      <c r="N13" s="25"/>
      <c r="O13" s="24">
        <v>62</v>
      </c>
      <c r="P13" s="26">
        <f t="shared" si="0"/>
        <v>0.30944536904072106</v>
      </c>
      <c r="Q13" s="26">
        <f t="shared" si="1"/>
        <v>0.28271491971777279</v>
      </c>
      <c r="R13" s="26">
        <f t="shared" si="2"/>
        <v>0.14830946608145457</v>
      </c>
      <c r="S13" s="26">
        <f t="shared" si="3"/>
        <v>0.44385082267703924</v>
      </c>
    </row>
    <row r="14" spans="1:19">
      <c r="A14" s="16"/>
      <c r="B14" s="17"/>
      <c r="C14" s="24">
        <v>3</v>
      </c>
      <c r="D14" s="26">
        <f t="shared" si="4"/>
        <v>5.2205799478954651</v>
      </c>
      <c r="E14" s="26">
        <f t="shared" si="5"/>
        <v>10.145620343686961</v>
      </c>
      <c r="F14" s="26">
        <f t="shared" si="6"/>
        <v>5.3222926393111916</v>
      </c>
      <c r="G14" s="26">
        <f t="shared" si="7"/>
        <v>10.043907652271235</v>
      </c>
      <c r="H14" s="25"/>
      <c r="I14" s="24">
        <v>32.5</v>
      </c>
      <c r="J14" s="26">
        <f t="shared" si="8"/>
        <v>0.50851338707748028</v>
      </c>
      <c r="K14" s="26">
        <f t="shared" si="9"/>
        <v>0.83461662609636111</v>
      </c>
      <c r="L14" s="26">
        <f t="shared" si="10"/>
        <v>0.43783167270628776</v>
      </c>
      <c r="M14" s="26">
        <f t="shared" si="11"/>
        <v>0.90529834046755375</v>
      </c>
      <c r="N14" s="25"/>
      <c r="O14" s="24">
        <v>62.5</v>
      </c>
      <c r="P14" s="26">
        <f t="shared" si="0"/>
        <v>0.30802785433506624</v>
      </c>
      <c r="Q14" s="26">
        <f t="shared" si="1"/>
        <v>0.27679041059056142</v>
      </c>
      <c r="R14" s="26">
        <f t="shared" si="2"/>
        <v>0.14520152686717974</v>
      </c>
      <c r="S14" s="26">
        <f t="shared" si="3"/>
        <v>0.43961673805844798</v>
      </c>
    </row>
    <row r="15" spans="1:19">
      <c r="C15" s="24">
        <v>3.5</v>
      </c>
      <c r="D15" s="26">
        <f t="shared" si="4"/>
        <v>4.4755213768847701</v>
      </c>
      <c r="E15" s="26">
        <f t="shared" si="5"/>
        <v>8.6933723629442738</v>
      </c>
      <c r="F15" s="26">
        <f t="shared" si="6"/>
        <v>4.5604576330199462</v>
      </c>
      <c r="G15" s="26">
        <f t="shared" si="7"/>
        <v>8.6084361068090978</v>
      </c>
      <c r="H15" s="25"/>
      <c r="I15" s="24">
        <v>33</v>
      </c>
      <c r="J15" s="26">
        <f t="shared" si="8"/>
        <v>0.50166078108652001</v>
      </c>
      <c r="K15" s="26">
        <f t="shared" si="9"/>
        <v>0.81876072474527539</v>
      </c>
      <c r="L15" s="26">
        <f t="shared" si="10"/>
        <v>0.42951382281719369</v>
      </c>
      <c r="M15" s="26">
        <f t="shared" si="11"/>
        <v>0.89090768301460166</v>
      </c>
      <c r="N15" s="25"/>
      <c r="O15" s="24">
        <v>63</v>
      </c>
      <c r="P15" s="26">
        <f t="shared" si="0"/>
        <v>0.30664651301485268</v>
      </c>
      <c r="Q15" s="26">
        <f t="shared" si="1"/>
        <v>0.27091948716774228</v>
      </c>
      <c r="R15" s="26">
        <f t="shared" si="2"/>
        <v>0.14212169818635659</v>
      </c>
      <c r="S15" s="26">
        <f t="shared" si="3"/>
        <v>0.4354443019962384</v>
      </c>
    </row>
    <row r="16" spans="1:19">
      <c r="A16" s="15"/>
      <c r="B16" s="22"/>
      <c r="C16" s="24">
        <v>4</v>
      </c>
      <c r="D16" s="26">
        <f t="shared" si="4"/>
        <v>3.9168270563398018</v>
      </c>
      <c r="E16" s="26">
        <f t="shared" si="5"/>
        <v>7.603799127736786</v>
      </c>
      <c r="F16" s="26">
        <f t="shared" si="6"/>
        <v>3.9888782309438877</v>
      </c>
      <c r="G16" s="26">
        <f t="shared" si="7"/>
        <v>7.5317479531326992</v>
      </c>
      <c r="H16" s="25"/>
      <c r="I16" s="24">
        <v>33.5</v>
      </c>
      <c r="J16" s="26">
        <f t="shared" si="8"/>
        <v>0.49502760457585498</v>
      </c>
      <c r="K16" s="26">
        <f t="shared" si="9"/>
        <v>0.80332532213113939</v>
      </c>
      <c r="L16" s="26">
        <f t="shared" si="10"/>
        <v>0.42141656242945014</v>
      </c>
      <c r="M16" s="26">
        <f t="shared" si="11"/>
        <v>0.87693636427754429</v>
      </c>
      <c r="N16" s="25"/>
      <c r="O16" s="24">
        <v>63.5</v>
      </c>
      <c r="P16" s="26">
        <f t="shared" si="0"/>
        <v>0.30530065157711417</v>
      </c>
      <c r="Q16" s="26">
        <f t="shared" si="1"/>
        <v>0.26510054345495621</v>
      </c>
      <c r="R16" s="26">
        <f t="shared" si="2"/>
        <v>0.13906913755014097</v>
      </c>
      <c r="S16" s="26">
        <f t="shared" si="3"/>
        <v>0.43133205748192949</v>
      </c>
    </row>
    <row r="17" spans="1:19">
      <c r="B17" s="22"/>
      <c r="C17" s="24">
        <v>4.5</v>
      </c>
      <c r="D17" s="26">
        <f t="shared" si="4"/>
        <v>3.4823756402137636</v>
      </c>
      <c r="E17" s="26">
        <f t="shared" si="5"/>
        <v>6.7560088988458427</v>
      </c>
      <c r="F17" s="26">
        <f t="shared" si="6"/>
        <v>3.5441358157879828</v>
      </c>
      <c r="G17" s="26">
        <f t="shared" si="7"/>
        <v>6.694248723271623</v>
      </c>
      <c r="H17" s="25"/>
      <c r="I17" s="24">
        <v>34</v>
      </c>
      <c r="J17" s="26">
        <f t="shared" si="8"/>
        <v>0.48860427594847006</v>
      </c>
      <c r="K17" s="26">
        <f t="shared" si="9"/>
        <v>0.78829164997140055</v>
      </c>
      <c r="L17" s="26">
        <f t="shared" si="10"/>
        <v>0.41353004588663633</v>
      </c>
      <c r="M17" s="26">
        <f t="shared" si="11"/>
        <v>0.86336588003323433</v>
      </c>
      <c r="N17" s="25"/>
      <c r="O17" s="24">
        <v>64</v>
      </c>
      <c r="P17" s="26">
        <f t="shared" si="0"/>
        <v>0.30398960122272922</v>
      </c>
      <c r="Q17" s="26">
        <f t="shared" si="1"/>
        <v>0.25933201746913609</v>
      </c>
      <c r="R17" s="26">
        <f t="shared" si="2"/>
        <v>0.13604302555757958</v>
      </c>
      <c r="S17" s="26">
        <f t="shared" si="3"/>
        <v>0.42727859313428568</v>
      </c>
    </row>
    <row r="18" spans="1:19">
      <c r="A18" s="15"/>
      <c r="B18" s="22"/>
      <c r="C18" s="24">
        <v>5</v>
      </c>
      <c r="D18" s="26">
        <f t="shared" si="4"/>
        <v>3.1348943294179934</v>
      </c>
      <c r="E18" s="26">
        <f t="shared" si="5"/>
        <v>6.0774666137622102</v>
      </c>
      <c r="F18" s="26">
        <f t="shared" si="6"/>
        <v>3.1881792072195205</v>
      </c>
      <c r="G18" s="26">
        <f t="shared" si="7"/>
        <v>6.024181735960684</v>
      </c>
      <c r="H18" s="25"/>
      <c r="I18" s="24">
        <v>34.5</v>
      </c>
      <c r="J18" s="26">
        <f t="shared" si="8"/>
        <v>0.48238177107521202</v>
      </c>
      <c r="K18" s="26">
        <f t="shared" si="9"/>
        <v>0.77364202369774604</v>
      </c>
      <c r="L18" s="26">
        <f t="shared" si="10"/>
        <v>0.40584499603816188</v>
      </c>
      <c r="M18" s="26">
        <f t="shared" si="11"/>
        <v>0.85017879873479618</v>
      </c>
      <c r="N18" s="25"/>
      <c r="O18" s="24">
        <v>64.5</v>
      </c>
      <c r="P18" s="26">
        <f t="shared" si="0"/>
        <v>0.30271271696242252</v>
      </c>
      <c r="Q18" s="26">
        <f t="shared" si="1"/>
        <v>0.25361238940736991</v>
      </c>
      <c r="R18" s="26">
        <f t="shared" si="2"/>
        <v>0.13304256493501374</v>
      </c>
      <c r="S18" s="26">
        <f t="shared" si="3"/>
        <v>0.42328254143477873</v>
      </c>
    </row>
    <row r="19" spans="1:19">
      <c r="A19" s="15"/>
      <c r="B19" s="22"/>
      <c r="C19" s="24">
        <v>5.5</v>
      </c>
      <c r="D19" s="31">
        <f t="shared" si="4"/>
        <v>2.8506640777659422</v>
      </c>
      <c r="E19" s="31">
        <f t="shared" si="5"/>
        <v>5.5220135790590419</v>
      </c>
      <c r="F19" s="31">
        <f t="shared" si="6"/>
        <v>2.8967940086867103</v>
      </c>
      <c r="G19" s="31">
        <f t="shared" si="7"/>
        <v>5.4758836481382733</v>
      </c>
      <c r="H19" s="15"/>
      <c r="I19" s="24">
        <v>35</v>
      </c>
      <c r="J19" s="26">
        <f t="shared" si="8"/>
        <v>0.47635158350303231</v>
      </c>
      <c r="K19" s="26">
        <f t="shared" si="9"/>
        <v>0.75935976499332347</v>
      </c>
      <c r="L19" s="26">
        <f t="shared" si="10"/>
        <v>0.39835266360305499</v>
      </c>
      <c r="M19" s="26">
        <f t="shared" si="11"/>
        <v>0.83735868489330079</v>
      </c>
      <c r="N19" s="25"/>
      <c r="O19" s="24">
        <v>65</v>
      </c>
      <c r="P19" s="26">
        <f t="shared" si="0"/>
        <v>0.30146937676570817</v>
      </c>
      <c r="Q19" s="26">
        <f t="shared" si="1"/>
        <v>0.24794017989698944</v>
      </c>
      <c r="R19" s="26">
        <f t="shared" si="2"/>
        <v>0.13006697961809283</v>
      </c>
      <c r="S19" s="26">
        <f t="shared" si="3"/>
        <v>0.41934257704460481</v>
      </c>
    </row>
    <row r="20" spans="1:19">
      <c r="A20" s="15"/>
      <c r="B20" s="22"/>
      <c r="C20" s="24">
        <v>6</v>
      </c>
      <c r="D20" s="31">
        <f t="shared" si="4"/>
        <v>2.6138721949468926</v>
      </c>
      <c r="E20" s="31">
        <f t="shared" si="5"/>
        <v>5.0588773165748666</v>
      </c>
      <c r="F20" s="31">
        <f t="shared" si="6"/>
        <v>2.6538372808261594</v>
      </c>
      <c r="G20" s="31">
        <f t="shared" si="7"/>
        <v>5.0189122306955998</v>
      </c>
      <c r="H20" s="15"/>
      <c r="I20" s="24">
        <v>35.5</v>
      </c>
      <c r="J20" s="26">
        <f t="shared" si="8"/>
        <v>0.4705056880265846</v>
      </c>
      <c r="K20" s="26">
        <f t="shared" si="9"/>
        <v>0.74542913087479212</v>
      </c>
      <c r="L20" s="26">
        <f t="shared" si="10"/>
        <v>0.39104478996710407</v>
      </c>
      <c r="M20" s="26">
        <f t="shared" si="11"/>
        <v>0.82489002893427266</v>
      </c>
      <c r="N20" s="25"/>
      <c r="O20" s="24">
        <v>65.5</v>
      </c>
      <c r="P20" s="26">
        <f t="shared" si="0"/>
        <v>0.30025898075052915</v>
      </c>
      <c r="Q20" s="26">
        <f t="shared" si="1"/>
        <v>0.24231394832244438</v>
      </c>
      <c r="R20" s="26">
        <f t="shared" si="2"/>
        <v>0.12711551387406916</v>
      </c>
      <c r="S20" s="26">
        <f t="shared" si="3"/>
        <v>0.41545741519890433</v>
      </c>
    </row>
    <row r="21" spans="1:19">
      <c r="A21" s="15"/>
      <c r="B21" s="22"/>
      <c r="C21" s="24">
        <v>6.5</v>
      </c>
      <c r="D21" s="31">
        <f t="shared" si="4"/>
        <v>2.4135714404364941</v>
      </c>
      <c r="E21" s="31">
        <f t="shared" si="5"/>
        <v>4.6667537882781431</v>
      </c>
      <c r="F21" s="31">
        <f t="shared" si="6"/>
        <v>2.448133134834436</v>
      </c>
      <c r="G21" s="31">
        <f t="shared" si="7"/>
        <v>4.6321920938802013</v>
      </c>
      <c r="H21" s="15"/>
      <c r="I21" s="24">
        <v>36</v>
      </c>
      <c r="J21" s="26">
        <f t="shared" si="8"/>
        <v>0.46483650729619674</v>
      </c>
      <c r="K21" s="26">
        <f t="shared" si="9"/>
        <v>0.73183524868286232</v>
      </c>
      <c r="L21" s="26">
        <f t="shared" si="10"/>
        <v>0.38391357307953433</v>
      </c>
      <c r="M21" s="26">
        <f t="shared" si="11"/>
        <v>0.81275818289952484</v>
      </c>
      <c r="N21" s="25"/>
      <c r="O21" s="24">
        <v>66</v>
      </c>
      <c r="P21" s="26">
        <f t="shared" si="0"/>
        <v>0.29908095041148819</v>
      </c>
      <c r="Q21" s="26">
        <f t="shared" si="1"/>
        <v>0.23673229122478912</v>
      </c>
      <c r="R21" s="26">
        <f t="shared" si="2"/>
        <v>0.12418743146218444</v>
      </c>
      <c r="S21" s="26">
        <f t="shared" si="3"/>
        <v>0.41162581017409283</v>
      </c>
    </row>
    <row r="22" spans="1:19">
      <c r="A22" s="15"/>
      <c r="B22" s="22"/>
      <c r="C22" s="24">
        <v>7</v>
      </c>
      <c r="D22" s="31">
        <f t="shared" si="4"/>
        <v>2.2419423628757045</v>
      </c>
      <c r="E22" s="31">
        <f t="shared" si="5"/>
        <v>4.3304258104725655</v>
      </c>
      <c r="F22" s="31">
        <f t="shared" si="6"/>
        <v>2.2716987858216737</v>
      </c>
      <c r="G22" s="31">
        <f t="shared" si="7"/>
        <v>4.3006693875265967</v>
      </c>
      <c r="H22" s="15"/>
      <c r="I22" s="24">
        <v>36.5</v>
      </c>
      <c r="J22" s="26">
        <f t="shared" si="8"/>
        <v>0.45933688117107241</v>
      </c>
      <c r="K22" s="26">
        <f t="shared" si="9"/>
        <v>0.71856405641473586</v>
      </c>
      <c r="L22" s="26">
        <f t="shared" si="10"/>
        <v>0.37695163615199256</v>
      </c>
      <c r="M22" s="26">
        <f t="shared" si="11"/>
        <v>0.80094930143381571</v>
      </c>
      <c r="N22" s="25"/>
      <c r="O22" s="24">
        <v>66.5</v>
      </c>
      <c r="P22" s="26">
        <f t="shared" si="0"/>
        <v>0.29793472788469166</v>
      </c>
      <c r="Q22" s="26">
        <f t="shared" si="1"/>
        <v>0.23119384076985583</v>
      </c>
      <c r="R22" s="26">
        <f t="shared" si="2"/>
        <v>0.12128201483008831</v>
      </c>
      <c r="S22" s="26">
        <f t="shared" si="3"/>
        <v>0.40784655382445917</v>
      </c>
    </row>
    <row r="23" spans="1:19">
      <c r="A23" s="15"/>
      <c r="B23" s="22"/>
      <c r="C23" s="24">
        <v>7.5</v>
      </c>
      <c r="D23" s="31">
        <f t="shared" si="4"/>
        <v>2.0932507036995598</v>
      </c>
      <c r="E23" s="31">
        <f t="shared" si="5"/>
        <v>4.0387341023174299</v>
      </c>
      <c r="F23" s="31">
        <f t="shared" si="6"/>
        <v>2.1186801848222587</v>
      </c>
      <c r="G23" s="31">
        <f t="shared" si="7"/>
        <v>4.013304621194731</v>
      </c>
      <c r="H23" s="15"/>
      <c r="I23" s="24">
        <v>37</v>
      </c>
      <c r="J23" s="26">
        <f t="shared" si="8"/>
        <v>0.45400003855805554</v>
      </c>
      <c r="K23" s="26">
        <f t="shared" si="9"/>
        <v>0.70560224789309667</v>
      </c>
      <c r="L23" s="26">
        <f t="shared" si="10"/>
        <v>0.37015199889473926</v>
      </c>
      <c r="M23" s="26">
        <f t="shared" si="11"/>
        <v>0.78945028755641289</v>
      </c>
      <c r="N23" s="25"/>
      <c r="O23" s="24">
        <v>67</v>
      </c>
      <c r="P23" s="26">
        <f t="shared" si="0"/>
        <v>0.2968197752473487</v>
      </c>
      <c r="Q23" s="26">
        <f t="shared" si="1"/>
        <v>0.2256972632814197</v>
      </c>
      <c r="R23" s="26">
        <f t="shared" si="2"/>
        <v>0.11839856434435131</v>
      </c>
      <c r="S23" s="26">
        <f t="shared" si="3"/>
        <v>0.4041184741844171</v>
      </c>
    </row>
    <row r="24" spans="1:19">
      <c r="A24" s="15"/>
      <c r="B24" s="22"/>
      <c r="C24" s="24">
        <v>8</v>
      </c>
      <c r="D24" s="31">
        <f t="shared" si="4"/>
        <v>1.9631957744064807</v>
      </c>
      <c r="E24" s="31">
        <f t="shared" si="5"/>
        <v>3.7833091911502015</v>
      </c>
      <c r="F24" s="31">
        <f t="shared" si="6"/>
        <v>1.9846867888001058</v>
      </c>
      <c r="G24" s="31">
        <f t="shared" si="7"/>
        <v>3.7618181767565764</v>
      </c>
      <c r="H24" s="15"/>
      <c r="I24" s="24">
        <v>37.5</v>
      </c>
      <c r="J24" s="26">
        <f t="shared" si="8"/>
        <v>0.44881957150398405</v>
      </c>
      <c r="K24" s="26">
        <f t="shared" si="9"/>
        <v>0.69293722232021626</v>
      </c>
      <c r="L24" s="26">
        <f t="shared" si="10"/>
        <v>0.3635080510532282</v>
      </c>
      <c r="M24" s="26">
        <f t="shared" si="11"/>
        <v>0.77824874277097211</v>
      </c>
      <c r="N24" s="25"/>
      <c r="O24" s="24">
        <v>67.5</v>
      </c>
      <c r="P24" s="26">
        <f t="shared" si="0"/>
        <v>0.29573557385038091</v>
      </c>
      <c r="Q24" s="26">
        <f t="shared" si="1"/>
        <v>0.22024125783587487</v>
      </c>
      <c r="R24" s="26">
        <f t="shared" si="2"/>
        <v>0.11553639755324584</v>
      </c>
      <c r="S24" s="26">
        <f t="shared" si="3"/>
        <v>0.40044043413300989</v>
      </c>
    </row>
    <row r="25" spans="1:19">
      <c r="A25" s="15"/>
      <c r="B25" s="22"/>
      <c r="C25" s="24">
        <v>8.5</v>
      </c>
      <c r="D25" s="31">
        <f t="shared" si="4"/>
        <v>1.8484888183220161</v>
      </c>
      <c r="E25" s="31">
        <f t="shared" si="5"/>
        <v>3.5577508806339075</v>
      </c>
      <c r="F25" s="31">
        <f t="shared" si="6"/>
        <v>1.8663611177095909</v>
      </c>
      <c r="G25" s="31">
        <f t="shared" si="7"/>
        <v>3.5398785812463327</v>
      </c>
      <c r="H25" s="15"/>
      <c r="I25" s="24">
        <v>38</v>
      </c>
      <c r="J25" s="26">
        <f t="shared" si="8"/>
        <v>0.44378941133408312</v>
      </c>
      <c r="K25" s="26">
        <f t="shared" si="9"/>
        <v>0.6805570378132475</v>
      </c>
      <c r="L25" s="26">
        <f t="shared" si="10"/>
        <v>0.35701352803317904</v>
      </c>
      <c r="M25" s="26">
        <f t="shared" si="11"/>
        <v>0.76733292111415152</v>
      </c>
      <c r="N25" s="25"/>
      <c r="O25" s="24">
        <v>68</v>
      </c>
      <c r="P25" s="26">
        <f t="shared" si="0"/>
        <v>0.29468162368239986</v>
      </c>
      <c r="Q25" s="26">
        <f t="shared" si="1"/>
        <v>0.21482455491514343</v>
      </c>
      <c r="R25" s="26">
        <f t="shared" si="2"/>
        <v>0.11269484848007524</v>
      </c>
      <c r="S25" s="26">
        <f t="shared" si="3"/>
        <v>0.39681133011746805</v>
      </c>
    </row>
    <row r="26" spans="1:19">
      <c r="A26" s="15"/>
      <c r="B26" s="22"/>
      <c r="C26" s="24">
        <v>9</v>
      </c>
      <c r="D26" s="31">
        <f t="shared" si="4"/>
        <v>1.7465719184425303</v>
      </c>
      <c r="E26" s="31">
        <f t="shared" si="5"/>
        <v>3.3570812295196681</v>
      </c>
      <c r="F26" s="31">
        <f t="shared" si="6"/>
        <v>1.7610917925349081</v>
      </c>
      <c r="G26" s="31">
        <f t="shared" si="7"/>
        <v>3.3425613554272902</v>
      </c>
      <c r="H26" s="15"/>
      <c r="I26" s="24">
        <v>38.5</v>
      </c>
      <c r="J26" s="26">
        <f t="shared" si="8"/>
        <v>0.4389038066504084</v>
      </c>
      <c r="K26" s="26">
        <f t="shared" si="9"/>
        <v>0.66845036855875206</v>
      </c>
      <c r="L26" s="26">
        <f t="shared" si="10"/>
        <v>0.3506624884242634</v>
      </c>
      <c r="M26" s="26">
        <f t="shared" si="11"/>
        <v>0.75669168678489707</v>
      </c>
      <c r="N26" s="25"/>
      <c r="O26" s="24">
        <v>68.5</v>
      </c>
      <c r="P26" s="26">
        <f t="shared" si="0"/>
        <v>0.29365744276351152</v>
      </c>
      <c r="Q26" s="26">
        <f t="shared" si="1"/>
        <v>0.20944591511472382</v>
      </c>
      <c r="R26" s="26">
        <f t="shared" si="2"/>
        <v>0.1098732669454289</v>
      </c>
      <c r="S26" s="26">
        <f t="shared" si="3"/>
        <v>0.39323009093280648</v>
      </c>
    </row>
    <row r="27" spans="1:19">
      <c r="A27" s="15"/>
      <c r="B27" s="23"/>
      <c r="C27" s="24">
        <v>9.5</v>
      </c>
      <c r="D27" s="31">
        <f t="shared" si="4"/>
        <v>1.6554256712241244</v>
      </c>
      <c r="E27" s="31">
        <f t="shared" si="5"/>
        <v>3.1773702739556233</v>
      </c>
      <c r="F27" s="31">
        <f t="shared" si="6"/>
        <v>1.6668171928947533</v>
      </c>
      <c r="G27" s="31">
        <f t="shared" si="7"/>
        <v>3.1659787522849943</v>
      </c>
      <c r="H27" s="15"/>
      <c r="I27" s="24">
        <v>39</v>
      </c>
      <c r="J27" s="26">
        <f t="shared" si="8"/>
        <v>0.43415730302342886</v>
      </c>
      <c r="K27" s="26">
        <f t="shared" si="9"/>
        <v>0.65660646526162847</v>
      </c>
      <c r="L27" s="26">
        <f t="shared" si="10"/>
        <v>0.34444929325200185</v>
      </c>
      <c r="M27" s="26">
        <f t="shared" si="11"/>
        <v>0.74631447503305548</v>
      </c>
      <c r="N27" s="25"/>
      <c r="O27" s="24">
        <v>69</v>
      </c>
      <c r="P27" s="26">
        <f t="shared" si="0"/>
        <v>0.29266256656749429</v>
      </c>
      <c r="Q27" s="26">
        <f t="shared" si="1"/>
        <v>0.20410412790396298</v>
      </c>
      <c r="R27" s="26">
        <f t="shared" si="2"/>
        <v>0.10707101791683304</v>
      </c>
      <c r="S27" s="26">
        <f t="shared" si="3"/>
        <v>0.38969567655462423</v>
      </c>
    </row>
    <row r="28" spans="1:19">
      <c r="A28" s="15"/>
      <c r="B28" s="22"/>
      <c r="C28" s="24">
        <v>10</v>
      </c>
      <c r="D28" s="31">
        <f t="shared" si="4"/>
        <v>1.5734345582359655</v>
      </c>
      <c r="E28" s="31">
        <f t="shared" si="5"/>
        <v>3.0154740331010093</v>
      </c>
      <c r="F28" s="31">
        <f t="shared" si="6"/>
        <v>1.581888017364464</v>
      </c>
      <c r="G28" s="31">
        <f t="shared" si="7"/>
        <v>3.0070205739725111</v>
      </c>
      <c r="H28" s="15"/>
      <c r="I28" s="24">
        <v>39.5</v>
      </c>
      <c r="J28" s="26">
        <f t="shared" si="8"/>
        <v>0.42954472422673889</v>
      </c>
      <c r="K28" s="26">
        <f t="shared" si="9"/>
        <v>0.64501511859649585</v>
      </c>
      <c r="L28" s="26">
        <f t="shared" si="10"/>
        <v>0.33836858680471915</v>
      </c>
      <c r="M28" s="26">
        <f t="shared" si="11"/>
        <v>0.73619125601851565</v>
      </c>
      <c r="N28" s="25"/>
      <c r="O28" s="24">
        <v>69.5</v>
      </c>
      <c r="P28" s="26">
        <f t="shared" si="0"/>
        <v>0.29169654747098539</v>
      </c>
      <c r="Q28" s="26">
        <f t="shared" si="1"/>
        <v>0.19879801043579964</v>
      </c>
      <c r="R28" s="26">
        <f t="shared" si="2"/>
        <v>0.1042874808843539</v>
      </c>
      <c r="S28" s="26">
        <f t="shared" si="3"/>
        <v>0.38620707702243112</v>
      </c>
    </row>
    <row r="29" spans="1:19">
      <c r="A29" s="15"/>
      <c r="B29" s="22"/>
      <c r="C29" s="24">
        <v>10.5</v>
      </c>
      <c r="D29" s="31">
        <f t="shared" si="4"/>
        <v>1.4992907830565685</v>
      </c>
      <c r="E29" s="31">
        <f t="shared" si="5"/>
        <v>2.8688473702769763</v>
      </c>
      <c r="F29" s="31">
        <f t="shared" si="6"/>
        <v>1.5049691122764466</v>
      </c>
      <c r="G29" s="31">
        <f t="shared" si="7"/>
        <v>2.8631690410570982</v>
      </c>
      <c r="H29" s="15"/>
      <c r="I29" s="24">
        <v>40</v>
      </c>
      <c r="J29" s="26">
        <f t="shared" si="8"/>
        <v>0.4250611548798941</v>
      </c>
      <c r="K29" s="26">
        <f t="shared" si="9"/>
        <v>0.63366662539879293</v>
      </c>
      <c r="L29" s="26">
        <f t="shared" si="10"/>
        <v>0.33241527889772743</v>
      </c>
      <c r="M29" s="26">
        <f t="shared" si="11"/>
        <v>0.72631250138095949</v>
      </c>
      <c r="N29" s="25"/>
      <c r="O29" s="24">
        <v>70</v>
      </c>
      <c r="P29" s="26">
        <f t="shared" si="0"/>
        <v>0.29075895422839132</v>
      </c>
      <c r="Q29" s="26">
        <f t="shared" si="1"/>
        <v>0.19352640640337779</v>
      </c>
      <c r="R29" s="26">
        <f t="shared" si="2"/>
        <v>0.10152204926078835</v>
      </c>
      <c r="S29" s="26">
        <f t="shared" si="3"/>
        <v>0.38276331137098074</v>
      </c>
    </row>
    <row r="30" spans="1:19">
      <c r="A30" s="15"/>
      <c r="B30" s="22"/>
      <c r="C30" s="24">
        <v>11</v>
      </c>
      <c r="D30" s="31">
        <f t="shared" si="4"/>
        <v>1.43192433447209</v>
      </c>
      <c r="E30" s="31">
        <f t="shared" si="5"/>
        <v>2.735407891983352</v>
      </c>
      <c r="F30" s="31">
        <f t="shared" si="6"/>
        <v>1.43496807448307</v>
      </c>
      <c r="G30" s="31">
        <f t="shared" si="7"/>
        <v>2.732364151972372</v>
      </c>
      <c r="H30" s="15"/>
      <c r="I30" s="24">
        <v>40.5</v>
      </c>
      <c r="J30" s="26">
        <f t="shared" si="8"/>
        <v>0.42070192437769571</v>
      </c>
      <c r="K30" s="26">
        <f t="shared" si="9"/>
        <v>0.62255175735878732</v>
      </c>
      <c r="L30" s="26">
        <f t="shared" si="10"/>
        <v>0.32658452845051139</v>
      </c>
      <c r="M30" s="26">
        <f t="shared" si="11"/>
        <v>0.71666915328597169</v>
      </c>
      <c r="N30" s="25"/>
      <c r="O30" s="24">
        <v>70.5</v>
      </c>
      <c r="P30" s="26">
        <f t="shared" si="0"/>
        <v>0.28984937147131068</v>
      </c>
      <c r="Q30" s="26">
        <f t="shared" si="1"/>
        <v>0.18828818494107175</v>
      </c>
      <c r="R30" s="26">
        <f t="shared" si="2"/>
        <v>9.8774129805152378E-2</v>
      </c>
      <c r="S30" s="26">
        <f t="shared" si="3"/>
        <v>0.37936342660723005</v>
      </c>
    </row>
    <row r="31" spans="1:19">
      <c r="A31" s="15"/>
      <c r="B31" s="22"/>
      <c r="C31" s="24">
        <v>11.5</v>
      </c>
      <c r="D31" s="31">
        <f t="shared" si="4"/>
        <v>1.3704512940586455</v>
      </c>
      <c r="E31" s="31">
        <f t="shared" si="5"/>
        <v>2.6134353515177922</v>
      </c>
      <c r="F31" s="31">
        <f t="shared" si="6"/>
        <v>1.3709824794847434</v>
      </c>
      <c r="G31" s="31">
        <f t="shared" si="7"/>
        <v>2.6129041660916945</v>
      </c>
      <c r="H31" s="15"/>
      <c r="I31" s="24">
        <v>41</v>
      </c>
      <c r="J31" s="26">
        <f t="shared" si="8"/>
        <v>0.41646259199612418</v>
      </c>
      <c r="K31" s="26">
        <f t="shared" si="9"/>
        <v>0.61166173200480367</v>
      </c>
      <c r="L31" s="26">
        <f t="shared" si="10"/>
        <v>0.32087172826481508</v>
      </c>
      <c r="M31" s="26">
        <f t="shared" si="11"/>
        <v>0.70725259573611288</v>
      </c>
      <c r="N31" s="25"/>
      <c r="O31" s="24">
        <v>71</v>
      </c>
      <c r="P31" s="26">
        <f t="shared" si="0"/>
        <v>0.2889673992313308</v>
      </c>
      <c r="Q31" s="26">
        <f t="shared" si="1"/>
        <v>0.18308223956760139</v>
      </c>
      <c r="R31" s="26">
        <f t="shared" si="2"/>
        <v>9.6043142068249904E-2</v>
      </c>
      <c r="S31" s="26">
        <f t="shared" si="3"/>
        <v>0.37600649673068232</v>
      </c>
    </row>
    <row r="32" spans="1:19">
      <c r="A32" s="15"/>
      <c r="B32" s="22"/>
      <c r="C32" s="24">
        <v>12</v>
      </c>
      <c r="D32" s="31">
        <f t="shared" si="4"/>
        <v>1.3141350668699812</v>
      </c>
      <c r="E32" s="31">
        <f t="shared" si="5"/>
        <v>2.50149620168827</v>
      </c>
      <c r="F32" s="31">
        <f t="shared" si="6"/>
        <v>1.3122603025249941</v>
      </c>
      <c r="G32" s="31">
        <f t="shared" si="7"/>
        <v>2.5033709660332568</v>
      </c>
      <c r="H32" s="15"/>
      <c r="I32" s="24">
        <v>41.5</v>
      </c>
      <c r="J32" s="26">
        <f t="shared" si="8"/>
        <v>0.41233893307570135</v>
      </c>
      <c r="K32" s="26">
        <f t="shared" si="9"/>
        <v>0.60098818578256752</v>
      </c>
      <c r="L32" s="26">
        <f t="shared" si="10"/>
        <v>0.3152724909023305</v>
      </c>
      <c r="M32" s="26">
        <f t="shared" si="11"/>
        <v>0.69805462795593831</v>
      </c>
      <c r="N32" s="25"/>
      <c r="O32" s="24">
        <v>71.5</v>
      </c>
      <c r="P32" s="26">
        <f t="shared" si="0"/>
        <v>0.2881126524851248</v>
      </c>
      <c r="Q32" s="26">
        <f t="shared" si="1"/>
        <v>0.1779074871690382</v>
      </c>
      <c r="R32" s="26">
        <f t="shared" si="2"/>
        <v>9.3328517859167584E-2</v>
      </c>
      <c r="S32" s="26">
        <f t="shared" si="3"/>
        <v>0.37269162179499543</v>
      </c>
    </row>
    <row r="33" spans="1:19">
      <c r="A33" s="15"/>
      <c r="B33" s="22"/>
      <c r="C33" s="24">
        <v>12.5</v>
      </c>
      <c r="D33" s="31">
        <f t="shared" si="4"/>
        <v>1.2623569167610105</v>
      </c>
      <c r="E33" s="31">
        <f t="shared" si="5"/>
        <v>2.3983862548727521</v>
      </c>
      <c r="F33" s="31">
        <f t="shared" si="6"/>
        <v>1.2581698386217715</v>
      </c>
      <c r="G33" s="31">
        <f t="shared" si="7"/>
        <v>2.4025733330119907</v>
      </c>
      <c r="H33" s="15"/>
      <c r="I33" s="24">
        <v>42</v>
      </c>
      <c r="J33" s="26">
        <f t="shared" si="8"/>
        <v>0.40832692619251604</v>
      </c>
      <c r="K33" s="26">
        <f t="shared" si="9"/>
        <v>0.59052314905595582</v>
      </c>
      <c r="L33" s="26">
        <f t="shared" si="10"/>
        <v>0.30978263557033747</v>
      </c>
      <c r="M33" s="26">
        <f t="shared" si="11"/>
        <v>0.68906743967813444</v>
      </c>
      <c r="N33" s="25"/>
      <c r="O33" s="24">
        <v>72</v>
      </c>
      <c r="P33" s="26">
        <f t="shared" si="0"/>
        <v>0.28728476072083803</v>
      </c>
      <c r="Q33" s="26">
        <f t="shared" si="1"/>
        <v>0.17276286701961899</v>
      </c>
      <c r="R33" s="26">
        <f t="shared" si="2"/>
        <v>9.0629700731603396E-2</v>
      </c>
      <c r="S33" s="26">
        <f t="shared" si="3"/>
        <v>0.36941792700885367</v>
      </c>
    </row>
    <row r="34" spans="1:19">
      <c r="A34" s="15"/>
      <c r="B34" s="22"/>
      <c r="C34" s="24">
        <v>13</v>
      </c>
      <c r="D34" s="31">
        <f t="shared" si="4"/>
        <v>1.2145933012529511</v>
      </c>
      <c r="E34" s="31">
        <f t="shared" si="5"/>
        <v>2.3030865753710352</v>
      </c>
      <c r="F34" s="31">
        <f t="shared" si="6"/>
        <v>1.2081765641290676</v>
      </c>
      <c r="G34" s="31">
        <f t="shared" si="7"/>
        <v>2.3095033124949182</v>
      </c>
      <c r="H34" s="15"/>
      <c r="I34" s="24">
        <v>42.5</v>
      </c>
      <c r="J34" s="26">
        <f t="shared" si="8"/>
        <v>0.40442274123559047</v>
      </c>
      <c r="K34" s="26">
        <f t="shared" si="9"/>
        <v>0.5802590228708826</v>
      </c>
      <c r="L34" s="26">
        <f t="shared" si="10"/>
        <v>0.30439817593226626</v>
      </c>
      <c r="M34" s="26">
        <f t="shared" si="11"/>
        <v>0.68028358817420687</v>
      </c>
      <c r="N34" s="25"/>
      <c r="O34" s="24">
        <v>72.5</v>
      </c>
      <c r="P34" s="26">
        <f t="shared" si="0"/>
        <v>0.28648336752481168</v>
      </c>
      <c r="Q34" s="26">
        <f t="shared" si="1"/>
        <v>0.167647339838397</v>
      </c>
      <c r="R34" s="26">
        <f t="shared" si="2"/>
        <v>8.7946145488995139E-2</v>
      </c>
      <c r="S34" s="26">
        <f t="shared" si="3"/>
        <v>0.36618456187421355</v>
      </c>
    </row>
    <row r="35" spans="1:19">
      <c r="A35" s="15"/>
      <c r="B35" s="22"/>
      <c r="C35" s="24">
        <v>13.5</v>
      </c>
      <c r="D35" s="31">
        <f t="shared" si="4"/>
        <v>1.1703982430959523</v>
      </c>
      <c r="E35" s="31">
        <f t="shared" si="5"/>
        <v>2.2147291734544639</v>
      </c>
      <c r="F35" s="31">
        <f t="shared" si="6"/>
        <v>1.1618251401728337</v>
      </c>
      <c r="G35" s="31">
        <f t="shared" si="7"/>
        <v>2.2233022763775825</v>
      </c>
      <c r="H35" s="15"/>
      <c r="I35" s="24">
        <v>43</v>
      </c>
      <c r="J35" s="26">
        <f t="shared" si="8"/>
        <v>0.40062272831683743</v>
      </c>
      <c r="K35" s="26">
        <f t="shared" si="9"/>
        <v>0.57018855733877716</v>
      </c>
      <c r="L35" s="26">
        <f t="shared" si="10"/>
        <v>0.29911530876788311</v>
      </c>
      <c r="M35" s="26">
        <f t="shared" si="11"/>
        <v>0.67169597688773153</v>
      </c>
      <c r="N35" s="25"/>
      <c r="O35" s="24">
        <v>73</v>
      </c>
      <c r="P35" s="26">
        <f t="shared" si="0"/>
        <v>0.28570813018774538</v>
      </c>
      <c r="Q35" s="26">
        <f t="shared" si="1"/>
        <v>0.16255988687986092</v>
      </c>
      <c r="R35" s="26">
        <f t="shared" si="2"/>
        <v>8.527731770746802E-2</v>
      </c>
      <c r="S35" s="26">
        <f t="shared" si="3"/>
        <v>0.36299069936013828</v>
      </c>
    </row>
    <row r="36" spans="1:19">
      <c r="A36" s="15"/>
      <c r="B36" s="22"/>
      <c r="C36" s="24">
        <v>14</v>
      </c>
      <c r="D36" s="31">
        <f t="shared" si="4"/>
        <v>1.1293894793548493</v>
      </c>
      <c r="E36" s="31">
        <f t="shared" si="5"/>
        <v>2.1325700506890395</v>
      </c>
      <c r="F36" s="31">
        <f t="shared" si="6"/>
        <v>1.1187252724926109</v>
      </c>
      <c r="G36" s="31">
        <f t="shared" si="7"/>
        <v>2.1432342575512777</v>
      </c>
      <c r="H36" s="15"/>
      <c r="I36" s="24">
        <v>43.5</v>
      </c>
      <c r="J36" s="26">
        <f t="shared" si="8"/>
        <v>0.3969234074466344</v>
      </c>
      <c r="K36" s="26">
        <f t="shared" si="9"/>
        <v>0.56030483150930244</v>
      </c>
      <c r="L36" s="26">
        <f t="shared" si="10"/>
        <v>0.29393040341471605</v>
      </c>
      <c r="M36" s="26">
        <f t="shared" si="11"/>
        <v>0.66329783554122068</v>
      </c>
      <c r="N36" s="25"/>
      <c r="O36" s="24">
        <v>73.5</v>
      </c>
      <c r="P36" s="26">
        <f t="shared" si="0"/>
        <v>0.2849587193294541</v>
      </c>
      <c r="Q36" s="26">
        <f t="shared" si="1"/>
        <v>0.15749950905674795</v>
      </c>
      <c r="R36" s="26">
        <f t="shared" si="2"/>
        <v>8.2622693275671039E-2</v>
      </c>
      <c r="S36" s="26">
        <f t="shared" si="3"/>
        <v>0.35983553511053101</v>
      </c>
    </row>
    <row r="37" spans="1:19">
      <c r="A37" s="15"/>
      <c r="B37" s="22"/>
      <c r="C37" s="24">
        <v>14.5</v>
      </c>
      <c r="D37" s="31">
        <f t="shared" si="4"/>
        <v>1.0912374762021271</v>
      </c>
      <c r="E37" s="31">
        <f t="shared" si="5"/>
        <v>2.0559678220866058</v>
      </c>
      <c r="F37" s="31">
        <f t="shared" si="6"/>
        <v>1.0785404968323178</v>
      </c>
      <c r="G37" s="31">
        <f t="shared" si="7"/>
        <v>2.0686648014564151</v>
      </c>
      <c r="H37" s="15"/>
      <c r="I37" s="24">
        <v>44</v>
      </c>
      <c r="J37" s="26">
        <f t="shared" si="8"/>
        <v>0.39332145891413284</v>
      </c>
      <c r="K37" s="26">
        <f t="shared" si="9"/>
        <v>0.55060123461381649</v>
      </c>
      <c r="L37" s="26">
        <f t="shared" si="10"/>
        <v>0.28883999192855953</v>
      </c>
      <c r="M37" s="26">
        <f t="shared" si="11"/>
        <v>0.65508270159938986</v>
      </c>
      <c r="N37" s="25"/>
      <c r="O37" s="24">
        <v>74</v>
      </c>
      <c r="P37" s="26">
        <f t="shared" si="0"/>
        <v>0.2842348185414213</v>
      </c>
      <c r="Q37" s="26">
        <f t="shared" si="1"/>
        <v>0.15246522609336727</v>
      </c>
      <c r="R37" s="26">
        <f t="shared" si="2"/>
        <v>7.998175795061889E-2</v>
      </c>
      <c r="S37" s="26">
        <f t="shared" si="3"/>
        <v>0.35671828668416966</v>
      </c>
    </row>
    <row r="38" spans="1:19">
      <c r="A38" s="15"/>
      <c r="B38" s="22"/>
      <c r="C38" s="24">
        <v>15</v>
      </c>
      <c r="D38" s="31">
        <f t="shared" si="4"/>
        <v>1.0556566407530803</v>
      </c>
      <c r="E38" s="31">
        <f t="shared" si="5"/>
        <v>1.9843666138242106</v>
      </c>
      <c r="F38" s="31">
        <f t="shared" si="6"/>
        <v>1.040979207252045</v>
      </c>
      <c r="G38" s="31">
        <f t="shared" si="7"/>
        <v>1.999044047325246</v>
      </c>
      <c r="H38" s="15"/>
      <c r="I38" s="24">
        <v>44.5</v>
      </c>
      <c r="J38" s="26">
        <f t="shared" si="8"/>
        <v>0.38981371431689482</v>
      </c>
      <c r="K38" s="26">
        <f t="shared" si="9"/>
        <v>0.54107144857172773</v>
      </c>
      <c r="L38" s="26">
        <f t="shared" si="10"/>
        <v>0.28384075990648011</v>
      </c>
      <c r="M38" s="26">
        <f t="shared" si="11"/>
        <v>0.6470444029821425</v>
      </c>
      <c r="N38" s="25"/>
      <c r="O38" s="24">
        <v>74.5</v>
      </c>
      <c r="P38" s="26">
        <f t="shared" si="0"/>
        <v>0.28353612404639816</v>
      </c>
      <c r="Q38" s="26">
        <f t="shared" si="1"/>
        <v>0.1474560757078355</v>
      </c>
      <c r="R38" s="26">
        <f t="shared" si="2"/>
        <v>7.7354006928700592E-2</v>
      </c>
      <c r="S38" s="26">
        <f t="shared" si="3"/>
        <v>0.35363819282553305</v>
      </c>
    </row>
    <row r="39" spans="1:19">
      <c r="A39" s="15"/>
      <c r="B39" s="22"/>
      <c r="C39" s="24">
        <v>15.5</v>
      </c>
      <c r="D39" s="26">
        <f t="shared" si="4"/>
        <v>1.0223982338368847</v>
      </c>
      <c r="E39" s="26">
        <f t="shared" si="5"/>
        <v>1.9172822710807433</v>
      </c>
      <c r="F39" s="26">
        <f t="shared" si="6"/>
        <v>1.0057874208948161</v>
      </c>
      <c r="G39" s="26">
        <f t="shared" si="7"/>
        <v>1.9338930840228117</v>
      </c>
      <c r="H39" s="25"/>
      <c r="I39" s="24">
        <v>45</v>
      </c>
      <c r="J39" s="26">
        <f t="shared" si="8"/>
        <v>0.38639714818937021</v>
      </c>
      <c r="K39" s="26">
        <f t="shared" si="9"/>
        <v>0.53170943166147888</v>
      </c>
      <c r="L39" s="26">
        <f t="shared" si="10"/>
        <v>0.27892953792077579</v>
      </c>
      <c r="M39" s="26">
        <f t="shared" si="11"/>
        <v>0.6391770419300733</v>
      </c>
      <c r="N39" s="25"/>
      <c r="O39" s="24">
        <v>75</v>
      </c>
      <c r="P39" s="26">
        <f t="shared" si="0"/>
        <v>0.2828623443743396</v>
      </c>
      <c r="Q39" s="26">
        <f t="shared" si="1"/>
        <v>0.14247111282170444</v>
      </c>
      <c r="R39" s="26">
        <f t="shared" si="2"/>
        <v>7.4738944431058066E-2</v>
      </c>
      <c r="S39" s="26">
        <f t="shared" si="3"/>
        <v>0.35059451276498599</v>
      </c>
    </row>
    <row r="40" spans="1:19">
      <c r="A40" s="15"/>
      <c r="B40" s="22"/>
      <c r="C40" s="24">
        <v>16</v>
      </c>
      <c r="D40" s="26">
        <f t="shared" si="4"/>
        <v>0.99124461162385258</v>
      </c>
      <c r="E40" s="26">
        <f t="shared" si="5"/>
        <v>1.8542911519026817</v>
      </c>
      <c r="F40" s="26">
        <f t="shared" si="6"/>
        <v>0.97274289935878389</v>
      </c>
      <c r="G40" s="26">
        <f t="shared" si="7"/>
        <v>1.8727928641677505</v>
      </c>
      <c r="H40" s="25"/>
      <c r="I40" s="24">
        <v>45.5</v>
      </c>
      <c r="J40" s="26">
        <f t="shared" si="8"/>
        <v>0.38306887018417402</v>
      </c>
      <c r="K40" s="26">
        <f t="shared" si="9"/>
        <v>0.52250940326653428</v>
      </c>
      <c r="L40" s="26">
        <f t="shared" si="10"/>
        <v>0.27410329351687041</v>
      </c>
      <c r="M40" s="26">
        <f t="shared" si="11"/>
        <v>0.63147497993383794</v>
      </c>
      <c r="N40" s="25"/>
      <c r="O40" s="24">
        <v>75.5</v>
      </c>
      <c r="P40" s="26">
        <f t="shared" si="0"/>
        <v>0.2822132000540124</v>
      </c>
      <c r="Q40" s="26">
        <f t="shared" si="1"/>
        <v>0.137509408795535</v>
      </c>
      <c r="R40" s="26">
        <f t="shared" si="2"/>
        <v>7.2136083302575732E-2</v>
      </c>
      <c r="S40" s="26">
        <f t="shared" si="3"/>
        <v>0.34758652554697167</v>
      </c>
    </row>
    <row r="41" spans="1:19">
      <c r="A41" s="15"/>
      <c r="B41" s="22"/>
      <c r="C41" s="24">
        <v>16.5</v>
      </c>
      <c r="D41" s="26">
        <f t="shared" si="4"/>
        <v>0.96200451423029543</v>
      </c>
      <c r="E41" s="26">
        <f t="shared" si="5"/>
        <v>1.7950209585472987</v>
      </c>
      <c r="F41" s="26">
        <f t="shared" si="6"/>
        <v>0.94165033891005845</v>
      </c>
      <c r="G41" s="26">
        <f t="shared" si="7"/>
        <v>1.8153751338675357</v>
      </c>
      <c r="H41" s="25"/>
      <c r="I41" s="24">
        <v>46</v>
      </c>
      <c r="J41" s="26">
        <f t="shared" si="8"/>
        <v>0.3798261177641199</v>
      </c>
      <c r="K41" s="26">
        <f t="shared" si="9"/>
        <v>0.51346582961453913</v>
      </c>
      <c r="L41" s="26">
        <f t="shared" si="10"/>
        <v>0.26935912373221726</v>
      </c>
      <c r="M41" s="26">
        <f t="shared" si="11"/>
        <v>0.62393282364644176</v>
      </c>
      <c r="N41" s="25"/>
      <c r="O41" s="24">
        <v>76</v>
      </c>
      <c r="P41" s="26">
        <f t="shared" si="0"/>
        <v>0.28158842331964429</v>
      </c>
      <c r="Q41" s="26">
        <f t="shared" si="1"/>
        <v>0.13257005068903926</v>
      </c>
      <c r="R41" s="26">
        <f t="shared" si="2"/>
        <v>6.9544944623758292E-2</v>
      </c>
      <c r="S41" s="26">
        <f t="shared" si="3"/>
        <v>0.34461352938492529</v>
      </c>
    </row>
    <row r="42" spans="1:19">
      <c r="B42" s="23"/>
      <c r="C42" s="24">
        <v>17</v>
      </c>
      <c r="D42" s="26">
        <f t="shared" si="4"/>
        <v>0.93450918574679465</v>
      </c>
      <c r="E42" s="26">
        <f t="shared" si="5"/>
        <v>1.7391431868226619</v>
      </c>
      <c r="F42" s="26">
        <f t="shared" si="6"/>
        <v>0.91233740948074071</v>
      </c>
      <c r="G42" s="26">
        <f t="shared" si="7"/>
        <v>1.7613149630887159</v>
      </c>
      <c r="H42" s="25"/>
      <c r="I42" s="24">
        <v>46.5</v>
      </c>
      <c r="J42" s="26">
        <f t="shared" si="8"/>
        <v>0.37666624936658905</v>
      </c>
      <c r="K42" s="26">
        <f t="shared" si="9"/>
        <v>0.50457341043485027</v>
      </c>
      <c r="L42" s="26">
        <f t="shared" si="10"/>
        <v>0.26469424809697062</v>
      </c>
      <c r="M42" s="26">
        <f t="shared" si="11"/>
        <v>0.61654541170446875</v>
      </c>
      <c r="N42" s="25"/>
      <c r="O42" s="24">
        <v>76.5</v>
      </c>
      <c r="P42" s="26">
        <f t="shared" si="0"/>
        <v>0.28098775783202423</v>
      </c>
      <c r="Q42" s="26">
        <f t="shared" si="1"/>
        <v>0.1276521405444816</v>
      </c>
      <c r="R42" s="26">
        <f t="shared" si="2"/>
        <v>6.6965057334810021E-2</v>
      </c>
      <c r="S42" s="26">
        <f t="shared" si="3"/>
        <v>0.34167484104169582</v>
      </c>
    </row>
    <row r="43" spans="1:19">
      <c r="A43" s="15"/>
      <c r="B43" s="22"/>
      <c r="C43" s="24">
        <v>17.5</v>
      </c>
      <c r="D43" s="31">
        <f t="shared" si="4"/>
        <v>0.90860915940520259</v>
      </c>
      <c r="E43" s="31">
        <f t="shared" si="5"/>
        <v>1.686366869825044</v>
      </c>
      <c r="F43" s="31">
        <f t="shared" si="6"/>
        <v>0.88465147269510502</v>
      </c>
      <c r="G43" s="31">
        <f t="shared" si="7"/>
        <v>1.7103245565351415</v>
      </c>
      <c r="H43" s="25"/>
      <c r="I43" s="24">
        <v>47</v>
      </c>
      <c r="J43" s="26">
        <f t="shared" si="8"/>
        <v>0.37358673800508069</v>
      </c>
      <c r="K43" s="26">
        <f t="shared" si="9"/>
        <v>0.49582706646601099</v>
      </c>
      <c r="L43" s="26">
        <f t="shared" si="10"/>
        <v>0.26010600208053036</v>
      </c>
      <c r="M43" s="26">
        <f t="shared" si="11"/>
        <v>0.60930780239056137</v>
      </c>
      <c r="N43" s="25"/>
      <c r="O43" s="24">
        <v>77</v>
      </c>
      <c r="P43" s="26">
        <f t="shared" si="0"/>
        <v>0.28041095841349495</v>
      </c>
      <c r="Q43" s="26">
        <f t="shared" si="1"/>
        <v>0.12275479469208678</v>
      </c>
      <c r="R43" s="26">
        <f t="shared" si="2"/>
        <v>6.4395957871258638E-2</v>
      </c>
      <c r="S43" s="26">
        <f t="shared" si="3"/>
        <v>0.3387697952343231</v>
      </c>
    </row>
    <row r="44" spans="1:19">
      <c r="A44" s="15"/>
      <c r="B44" s="22"/>
      <c r="C44" s="24">
        <v>18</v>
      </c>
      <c r="D44" s="31">
        <f t="shared" si="4"/>
        <v>0.88417157855185524</v>
      </c>
      <c r="E44" s="31">
        <f t="shared" si="5"/>
        <v>1.6364333643853439</v>
      </c>
      <c r="F44" s="31">
        <f t="shared" si="6"/>
        <v>0.85845684689067214</v>
      </c>
      <c r="G44" s="31">
        <f t="shared" si="7"/>
        <v>1.6621480960465269</v>
      </c>
      <c r="H44" s="25"/>
      <c r="I44" s="24">
        <v>47.5</v>
      </c>
      <c r="J44" s="26">
        <f t="shared" si="8"/>
        <v>0.37058516527575325</v>
      </c>
      <c r="K44" s="26">
        <f t="shared" si="9"/>
        <v>0.48722192775049983</v>
      </c>
      <c r="L44" s="26">
        <f t="shared" si="10"/>
        <v>0.2555918309510819</v>
      </c>
      <c r="M44" s="26">
        <f t="shared" si="11"/>
        <v>0.60221526207517129</v>
      </c>
      <c r="N44" s="25"/>
      <c r="O44" s="24">
        <v>77.5</v>
      </c>
      <c r="P44" s="26">
        <f t="shared" si="0"/>
        <v>0.27985779079631401</v>
      </c>
      <c r="Q44" s="26">
        <f t="shared" si="1"/>
        <v>0.11787714307626086</v>
      </c>
      <c r="R44" s="26">
        <f t="shared" si="2"/>
        <v>6.183718981049751E-2</v>
      </c>
      <c r="S44" s="26">
        <f t="shared" si="3"/>
        <v>0.33589774406207734</v>
      </c>
    </row>
    <row r="45" spans="1:19">
      <c r="A45" s="15"/>
      <c r="B45" s="22"/>
      <c r="C45" s="24">
        <v>18.5</v>
      </c>
      <c r="D45" s="31">
        <f t="shared" si="4"/>
        <v>0.86107795205826121</v>
      </c>
      <c r="E45" s="31">
        <f t="shared" si="5"/>
        <v>1.5891119829552316</v>
      </c>
      <c r="F45" s="31">
        <f t="shared" si="6"/>
        <v>0.83363251564864616</v>
      </c>
      <c r="G45" s="31">
        <f t="shared" si="7"/>
        <v>1.6165574193648466</v>
      </c>
      <c r="H45" s="25"/>
      <c r="I45" s="24">
        <v>48</v>
      </c>
      <c r="J45" s="26">
        <f t="shared" si="8"/>
        <v>0.3676592157394471</v>
      </c>
      <c r="K45" s="26">
        <f t="shared" si="9"/>
        <v>0.47875332265930148</v>
      </c>
      <c r="L45" s="26">
        <f t="shared" si="10"/>
        <v>0.25114928401799425</v>
      </c>
      <c r="M45" s="26">
        <f t="shared" si="11"/>
        <v>0.59526325438075434</v>
      </c>
      <c r="N45" s="25"/>
      <c r="O45" s="24">
        <v>78</v>
      </c>
      <c r="P45" s="26">
        <f t="shared" si="0"/>
        <v>0.27932803138388779</v>
      </c>
      <c r="Q45" s="26">
        <f t="shared" si="1"/>
        <v>0.1130183286014856</v>
      </c>
      <c r="R45" s="26">
        <f t="shared" si="2"/>
        <v>5.9288303528648181E-2</v>
      </c>
      <c r="S45" s="26">
        <f t="shared" si="3"/>
        <v>0.3330580564567252</v>
      </c>
    </row>
    <row r="46" spans="1:19">
      <c r="A46" s="15"/>
      <c r="B46" s="22"/>
      <c r="C46" s="24">
        <v>19</v>
      </c>
      <c r="D46" s="31">
        <f t="shared" si="4"/>
        <v>0.83922226414132317</v>
      </c>
      <c r="E46" s="31">
        <f t="shared" si="5"/>
        <v>1.5441963151940963</v>
      </c>
      <c r="F46" s="31">
        <f t="shared" si="6"/>
        <v>0.8100701981346079</v>
      </c>
      <c r="G46" s="31">
        <f t="shared" si="7"/>
        <v>1.5733483812008116</v>
      </c>
      <c r="H46" s="25"/>
      <c r="I46" s="24">
        <v>48.5</v>
      </c>
      <c r="J46" s="26">
        <f t="shared" si="8"/>
        <v>0.36480667165211556</v>
      </c>
      <c r="K46" s="26">
        <f t="shared" si="9"/>
        <v>0.47041676759359241</v>
      </c>
      <c r="L46" s="26">
        <f t="shared" si="10"/>
        <v>0.24677600922942555</v>
      </c>
      <c r="M46" s="26">
        <f t="shared" si="11"/>
        <v>0.58844743001628241</v>
      </c>
      <c r="N46" s="25"/>
      <c r="O46" s="24">
        <v>78.5</v>
      </c>
      <c r="P46" s="26">
        <f t="shared" si="0"/>
        <v>0.27882146702441574</v>
      </c>
      <c r="Q46" s="26">
        <f t="shared" si="1"/>
        <v>0.10817750649679632</v>
      </c>
      <c r="R46" s="26">
        <f t="shared" si="2"/>
        <v>5.6748855867171835E-2</v>
      </c>
      <c r="S46" s="26">
        <f t="shared" si="3"/>
        <v>0.33025011765404022</v>
      </c>
    </row>
    <row r="47" spans="1:19">
      <c r="A47" s="15"/>
      <c r="B47" s="22"/>
      <c r="C47" s="24">
        <v>19.5</v>
      </c>
      <c r="D47" s="31">
        <f t="shared" si="4"/>
        <v>0.81850937498112741</v>
      </c>
      <c r="E47" s="31">
        <f t="shared" si="5"/>
        <v>1.5015011154643285</v>
      </c>
      <c r="F47" s="31">
        <f t="shared" si="6"/>
        <v>0.78767271630915592</v>
      </c>
      <c r="G47" s="31">
        <f t="shared" si="7"/>
        <v>1.5323377741362998</v>
      </c>
      <c r="H47" s="25"/>
      <c r="I47" s="24">
        <v>49</v>
      </c>
      <c r="J47" s="26">
        <f t="shared" si="8"/>
        <v>0.3620254080188009</v>
      </c>
      <c r="K47" s="26">
        <f t="shared" si="9"/>
        <v>0.46220795731512682</v>
      </c>
      <c r="L47" s="26">
        <f t="shared" si="10"/>
        <v>0.24246974809973867</v>
      </c>
      <c r="M47" s="26">
        <f t="shared" si="11"/>
        <v>0.58176361723418912</v>
      </c>
      <c r="N47" s="25"/>
      <c r="O47" s="24">
        <v>79</v>
      </c>
      <c r="P47" s="26">
        <f t="shared" si="0"/>
        <v>0.27833789479650661</v>
      </c>
      <c r="Q47" s="26">
        <f t="shared" si="1"/>
        <v>0.1033538436977989</v>
      </c>
      <c r="R47" s="26">
        <f t="shared" si="2"/>
        <v>5.4218409808681388E-2</v>
      </c>
      <c r="S47" s="26">
        <f t="shared" si="3"/>
        <v>0.32747332868562412</v>
      </c>
    </row>
    <row r="48" spans="1:19">
      <c r="A48" s="15"/>
      <c r="B48" s="22"/>
      <c r="C48" s="29">
        <v>20</v>
      </c>
      <c r="D48" s="30">
        <f t="shared" si="4"/>
        <v>0.79885366124674517</v>
      </c>
      <c r="E48" s="30">
        <f t="shared" si="5"/>
        <v>1.4608596572009636</v>
      </c>
      <c r="F48" s="30">
        <f t="shared" si="6"/>
        <v>0.7663526070562432</v>
      </c>
      <c r="G48" s="30">
        <f t="shared" si="7"/>
        <v>1.4933607113914655</v>
      </c>
      <c r="H48" s="25"/>
      <c r="I48" s="24">
        <v>49.5</v>
      </c>
      <c r="J48" s="26">
        <f t="shared" si="8"/>
        <v>0.35931338794830181</v>
      </c>
      <c r="K48" s="26">
        <f t="shared" si="9"/>
        <v>0.45412275586082601</v>
      </c>
      <c r="L48" s="26">
        <f t="shared" si="10"/>
        <v>0.23822833094338416</v>
      </c>
      <c r="M48" s="26">
        <f t="shared" si="11"/>
        <v>0.57520781286574363</v>
      </c>
      <c r="N48" s="25"/>
      <c r="O48" s="24">
        <v>79.5</v>
      </c>
      <c r="P48" s="26">
        <f t="shared" si="0"/>
        <v>0.27787712180635665</v>
      </c>
      <c r="Q48" s="26">
        <f t="shared" si="1"/>
        <v>9.8546518245227421E-2</v>
      </c>
      <c r="R48" s="26">
        <f t="shared" si="2"/>
        <v>5.1696534161430774E-2</v>
      </c>
      <c r="S48" s="26">
        <f t="shared" si="3"/>
        <v>0.3247271058901533</v>
      </c>
    </row>
    <row r="49" spans="1:19">
      <c r="A49" s="15"/>
      <c r="B49" s="22"/>
      <c r="C49" s="24">
        <v>20.5</v>
      </c>
      <c r="D49" s="31">
        <f t="shared" si="4"/>
        <v>0.78017785557014374</v>
      </c>
      <c r="E49" s="31">
        <f t="shared" si="5"/>
        <v>1.4221214744454069</v>
      </c>
      <c r="F49" s="31">
        <f t="shared" si="6"/>
        <v>0.74603093741398396</v>
      </c>
      <c r="G49" s="31">
        <f t="shared" si="7"/>
        <v>1.4562683926015669</v>
      </c>
      <c r="H49" s="25"/>
      <c r="I49" s="24">
        <v>50</v>
      </c>
      <c r="J49" s="26">
        <f t="shared" si="8"/>
        <v>0.35666865828750782</v>
      </c>
      <c r="K49" s="26">
        <f t="shared" si="9"/>
        <v>0.44615718800062798</v>
      </c>
      <c r="L49" s="26">
        <f t="shared" si="10"/>
        <v>0.23404967239377206</v>
      </c>
      <c r="M49" s="26">
        <f t="shared" si="11"/>
        <v>0.56877617389436375</v>
      </c>
      <c r="N49" s="25"/>
      <c r="O49" s="24">
        <v>80</v>
      </c>
      <c r="P49" s="26">
        <f t="shared" si="0"/>
        <v>0.27743896499610521</v>
      </c>
      <c r="Q49" s="26">
        <f t="shared" si="1"/>
        <v>9.3754718699082487E-2</v>
      </c>
      <c r="R49" s="26">
        <f t="shared" si="2"/>
        <v>4.91828032519777E-2</v>
      </c>
      <c r="S49" s="26">
        <f t="shared" si="3"/>
        <v>0.32201088044320997</v>
      </c>
    </row>
    <row r="50" spans="1:19">
      <c r="A50" s="15"/>
      <c r="B50" s="22"/>
      <c r="C50" s="24">
        <v>21</v>
      </c>
      <c r="D50" s="31">
        <f t="shared" si="4"/>
        <v>0.76241205181020111</v>
      </c>
      <c r="E50" s="31">
        <f t="shared" si="5"/>
        <v>1.3851504260158747</v>
      </c>
      <c r="F50" s="31">
        <f t="shared" si="6"/>
        <v>0.72663628905750799</v>
      </c>
      <c r="G50" s="31">
        <f t="shared" si="7"/>
        <v>1.4209261887685678</v>
      </c>
      <c r="H50" s="25"/>
      <c r="I50" s="24">
        <v>50.5</v>
      </c>
      <c r="J50" s="26">
        <f t="shared" si="8"/>
        <v>0.35408934551604287</v>
      </c>
      <c r="K50" s="26">
        <f t="shared" si="9"/>
        <v>0.43830743120089816</v>
      </c>
      <c r="L50" s="26">
        <f t="shared" si="10"/>
        <v>0.22993176718735642</v>
      </c>
      <c r="M50" s="26">
        <f t="shared" si="11"/>
        <v>0.56246500952958467</v>
      </c>
      <c r="N50" s="25"/>
      <c r="O50" s="24">
        <v>80.5</v>
      </c>
      <c r="P50" s="26">
        <f t="shared" si="0"/>
        <v>0.27702325096300523</v>
      </c>
      <c r="Q50" s="26">
        <f t="shared" si="1"/>
        <v>8.8977643567430709E-2</v>
      </c>
      <c r="R50" s="26">
        <f t="shared" si="2"/>
        <v>4.667679662553742E-2</v>
      </c>
      <c r="S50" s="26">
        <f t="shared" si="3"/>
        <v>0.31932409790489852</v>
      </c>
    </row>
    <row r="51" spans="1:19">
      <c r="A51" s="15"/>
      <c r="B51" s="22"/>
      <c r="C51" s="24">
        <v>21.5</v>
      </c>
      <c r="D51" s="31">
        <f t="shared" si="4"/>
        <v>0.74549284911775049</v>
      </c>
      <c r="E51" s="31">
        <f t="shared" si="5"/>
        <v>1.3498230297922782</v>
      </c>
      <c r="F51" s="31">
        <f t="shared" si="6"/>
        <v>0.7081038844811951</v>
      </c>
      <c r="G51" s="31">
        <f t="shared" si="7"/>
        <v>1.3872119944288335</v>
      </c>
      <c r="H51" s="25"/>
      <c r="I51" s="24">
        <v>51</v>
      </c>
      <c r="J51" s="26">
        <f t="shared" si="8"/>
        <v>0.35157365188337908</v>
      </c>
      <c r="K51" s="26">
        <f t="shared" si="9"/>
        <v>0.43056980805865741</v>
      </c>
      <c r="L51" s="26">
        <f t="shared" si="10"/>
        <v>0.22587268619470552</v>
      </c>
      <c r="M51" s="26">
        <f t="shared" si="11"/>
        <v>0.55627077374733092</v>
      </c>
      <c r="N51" s="25"/>
      <c r="O51" s="24">
        <v>81</v>
      </c>
      <c r="P51" s="26">
        <f t="shared" si="0"/>
        <v>0.27662981578907181</v>
      </c>
      <c r="Q51" s="26">
        <f t="shared" si="1"/>
        <v>8.4214500748980625E-2</v>
      </c>
      <c r="R51" s="26">
        <f t="shared" si="2"/>
        <v>4.4178098753563606E-2</v>
      </c>
      <c r="S51" s="26">
        <f t="shared" si="3"/>
        <v>0.31666621778448883</v>
      </c>
    </row>
    <row r="52" spans="1:19">
      <c r="A52" s="15"/>
      <c r="B52" s="22"/>
      <c r="C52" s="24">
        <v>22</v>
      </c>
      <c r="D52" s="31">
        <f t="shared" si="4"/>
        <v>0.72936261271967606</v>
      </c>
      <c r="E52" s="31">
        <f t="shared" si="5"/>
        <v>1.3160270241427765</v>
      </c>
      <c r="F52" s="31">
        <f t="shared" si="6"/>
        <v>0.69037483233719421</v>
      </c>
      <c r="G52" s="31">
        <f t="shared" si="7"/>
        <v>1.3550148045252586</v>
      </c>
      <c r="H52" s="25"/>
      <c r="I52" s="24">
        <v>51.5</v>
      </c>
      <c r="J52" s="26">
        <f t="shared" si="8"/>
        <v>0.34911985177196697</v>
      </c>
      <c r="K52" s="26">
        <f t="shared" si="9"/>
        <v>0.42294077917457856</v>
      </c>
      <c r="L52" s="26">
        <f t="shared" si="10"/>
        <v>0.22187057268174612</v>
      </c>
      <c r="M52" s="26">
        <f t="shared" si="11"/>
        <v>0.55019005826479939</v>
      </c>
      <c r="N52" s="25"/>
      <c r="O52" s="24">
        <v>81.5</v>
      </c>
      <c r="P52" s="26">
        <f t="shared" si="0"/>
        <v>0.27625850488089126</v>
      </c>
      <c r="Q52" s="26">
        <f t="shared" si="1"/>
        <v>7.9464506988583719E-2</v>
      </c>
      <c r="R52" s="26">
        <f t="shared" si="2"/>
        <v>4.1686298748109488E-2</v>
      </c>
      <c r="S52" s="26">
        <f t="shared" si="3"/>
        <v>0.3140367131213655</v>
      </c>
    </row>
    <row r="53" spans="1:19">
      <c r="A53" s="15"/>
      <c r="B53" s="22"/>
      <c r="C53" s="24">
        <v>22.5</v>
      </c>
      <c r="D53" s="31">
        <f t="shared" si="4"/>
        <v>0.71396883326577953</v>
      </c>
      <c r="E53" s="31">
        <f t="shared" si="5"/>
        <v>1.2836601211588325</v>
      </c>
      <c r="F53" s="31">
        <f t="shared" si="6"/>
        <v>0.67339547339479733</v>
      </c>
      <c r="G53" s="31">
        <f t="shared" si="7"/>
        <v>1.3242334810298146</v>
      </c>
      <c r="H53" s="25"/>
      <c r="I53" s="24">
        <v>52</v>
      </c>
      <c r="J53" s="26">
        <f t="shared" si="8"/>
        <v>0.34672628827119639</v>
      </c>
      <c r="K53" s="26">
        <f t="shared" si="9"/>
        <v>0.41541693643516908</v>
      </c>
      <c r="L53" s="26">
        <f t="shared" si="10"/>
        <v>0.21792363878566245</v>
      </c>
      <c r="M53" s="26">
        <f t="shared" si="11"/>
        <v>0.54421958592070308</v>
      </c>
      <c r="N53" s="25"/>
      <c r="O53" s="24">
        <v>82</v>
      </c>
      <c r="P53" s="26">
        <f t="shared" si="0"/>
        <v>0.27590917281929461</v>
      </c>
      <c r="Q53" s="26">
        <f t="shared" si="1"/>
        <v>7.4726887344838525E-2</v>
      </c>
      <c r="R53" s="26">
        <f t="shared" si="2"/>
        <v>3.9200990082538245E-2</v>
      </c>
      <c r="S53" s="26">
        <f t="shared" si="3"/>
        <v>0.31143507008159488</v>
      </c>
    </row>
    <row r="54" spans="1:19">
      <c r="A54" s="15"/>
      <c r="B54" s="22"/>
      <c r="C54" s="24">
        <v>23</v>
      </c>
      <c r="D54" s="31">
        <f t="shared" si="4"/>
        <v>0.69926356973974113</v>
      </c>
      <c r="E54" s="31">
        <f t="shared" si="5"/>
        <v>1.2526289225104978</v>
      </c>
      <c r="F54" s="31">
        <f t="shared" si="6"/>
        <v>0.65711681180878578</v>
      </c>
      <c r="G54" s="31">
        <f t="shared" si="7"/>
        <v>1.2947756804414532</v>
      </c>
      <c r="H54" s="25"/>
      <c r="I54" s="24">
        <v>52.5</v>
      </c>
      <c r="J54" s="26">
        <f t="shared" si="8"/>
        <v>0.34439136994815972</v>
      </c>
      <c r="K54" s="26">
        <f t="shared" si="9"/>
        <v>0.40799499667680733</v>
      </c>
      <c r="L54" s="26">
        <f t="shared" si="10"/>
        <v>0.21403016219111207</v>
      </c>
      <c r="M54" s="26">
        <f t="shared" si="11"/>
        <v>0.53835620443385501</v>
      </c>
      <c r="N54" s="25"/>
      <c r="O54" s="24">
        <v>82.5</v>
      </c>
      <c r="P54" s="26">
        <f t="shared" si="0"/>
        <v>0.27558168321862098</v>
      </c>
      <c r="Q54" s="26">
        <f t="shared" si="1"/>
        <v>7.0000874669008534E-2</v>
      </c>
      <c r="R54" s="26">
        <f t="shared" si="2"/>
        <v>3.6721770318168409E-2</v>
      </c>
      <c r="S54" s="26">
        <f t="shared" si="3"/>
        <v>0.30886078756946106</v>
      </c>
    </row>
    <row r="55" spans="1:19">
      <c r="A55" s="15"/>
      <c r="B55" s="22"/>
      <c r="C55" s="24">
        <v>23.5</v>
      </c>
      <c r="D55" s="31">
        <f t="shared" si="4"/>
        <v>0.68520296348847021</v>
      </c>
      <c r="E55" s="31">
        <f t="shared" si="5"/>
        <v>1.2228479737018778</v>
      </c>
      <c r="F55" s="31">
        <f t="shared" si="6"/>
        <v>0.641494018991149</v>
      </c>
      <c r="G55" s="31">
        <f t="shared" si="7"/>
        <v>1.2665569181991989</v>
      </c>
      <c r="H55" s="25"/>
      <c r="I55" s="24">
        <v>53</v>
      </c>
      <c r="J55" s="26">
        <f t="shared" si="8"/>
        <v>0.3421135678022475</v>
      </c>
      <c r="K55" s="26">
        <f t="shared" si="9"/>
        <v>0.40067179570636224</v>
      </c>
      <c r="L55" s="26">
        <f t="shared" si="10"/>
        <v>0.21018848299350151</v>
      </c>
      <c r="M55" s="26">
        <f t="shared" si="11"/>
        <v>0.53259688051510823</v>
      </c>
      <c r="N55" s="25"/>
      <c r="O55" s="24">
        <v>83</v>
      </c>
      <c r="P55" s="26">
        <f t="shared" si="0"/>
        <v>0.27527590859531376</v>
      </c>
      <c r="Q55" s="26">
        <f t="shared" si="1"/>
        <v>6.5285709094487637E-2</v>
      </c>
      <c r="R55" s="26">
        <f t="shared" si="2"/>
        <v>3.4248240836452531E-2</v>
      </c>
      <c r="S55" s="26">
        <f t="shared" si="3"/>
        <v>0.30631337685334892</v>
      </c>
    </row>
    <row r="56" spans="1:19">
      <c r="A56" s="15"/>
      <c r="B56" s="22"/>
      <c r="C56" s="29">
        <v>24</v>
      </c>
      <c r="D56" s="30">
        <f t="shared" si="4"/>
        <v>0.67174681299842587</v>
      </c>
      <c r="E56" s="30">
        <f t="shared" si="5"/>
        <v>1.1942389365433921</v>
      </c>
      <c r="F56" s="30">
        <f t="shared" si="6"/>
        <v>0.62648599949817296</v>
      </c>
      <c r="G56" s="30">
        <f t="shared" si="7"/>
        <v>1.2394997500436449</v>
      </c>
      <c r="H56" s="25"/>
      <c r="I56" s="24">
        <v>53.5</v>
      </c>
      <c r="J56" s="26">
        <f t="shared" si="8"/>
        <v>0.33989141239157944</v>
      </c>
      <c r="K56" s="26">
        <f t="shared" si="9"/>
        <v>0.39344428265501408</v>
      </c>
      <c r="L56" s="26">
        <f t="shared" si="10"/>
        <v>0.20639700073705658</v>
      </c>
      <c r="M56" s="26">
        <f t="shared" si="11"/>
        <v>0.52693869430953688</v>
      </c>
      <c r="N56" s="25"/>
      <c r="O56" s="24">
        <v>83.5</v>
      </c>
      <c r="P56" s="26">
        <f t="shared" si="0"/>
        <v>0.27499173024561069</v>
      </c>
      <c r="Q56" s="26">
        <f t="shared" si="1"/>
        <v>6.0580637536072728E-2</v>
      </c>
      <c r="R56" s="26">
        <f t="shared" si="2"/>
        <v>3.1780006576300451E-2</v>
      </c>
      <c r="S56" s="26">
        <f t="shared" si="3"/>
        <v>0.303792361205383</v>
      </c>
    </row>
    <row r="57" spans="1:19">
      <c r="A57" s="15"/>
      <c r="B57" s="22"/>
      <c r="C57" s="24">
        <v>24.5</v>
      </c>
      <c r="D57" s="31">
        <f t="shared" si="4"/>
        <v>0.65885820074077439</v>
      </c>
      <c r="E57" s="31">
        <f t="shared" si="5"/>
        <v>1.1667298629526981</v>
      </c>
      <c r="F57" s="31">
        <f t="shared" si="6"/>
        <v>0.61205501007354657</v>
      </c>
      <c r="G57" s="31">
        <f t="shared" si="7"/>
        <v>1.2135330536199258</v>
      </c>
      <c r="H57" s="25"/>
      <c r="I57" s="24">
        <v>54</v>
      </c>
      <c r="J57" s="26">
        <f t="shared" si="8"/>
        <v>0.33772349112016109</v>
      </c>
      <c r="K57" s="26">
        <f t="shared" si="9"/>
        <v>0.38630951464362451</v>
      </c>
      <c r="L57" s="26">
        <f t="shared" si="10"/>
        <v>0.20265417161632762</v>
      </c>
      <c r="M57" s="26">
        <f t="shared" si="11"/>
        <v>0.521378834147458</v>
      </c>
      <c r="N57" s="25"/>
      <c r="O57" s="24">
        <v>84</v>
      </c>
      <c r="P57" s="26">
        <f t="shared" si="0"/>
        <v>0.27472903813210831</v>
      </c>
      <c r="Q57" s="26">
        <f t="shared" si="1"/>
        <v>5.5884913198327175E-2</v>
      </c>
      <c r="R57" s="26">
        <f t="shared" si="2"/>
        <v>2.9316675776171631E-2</v>
      </c>
      <c r="S57" s="26">
        <f t="shared" si="3"/>
        <v>0.30129727555426383</v>
      </c>
    </row>
    <row r="58" spans="1:19">
      <c r="A58" s="15"/>
      <c r="B58" s="22"/>
      <c r="C58" s="24">
        <v>25</v>
      </c>
      <c r="D58" s="31">
        <f t="shared" si="4"/>
        <v>0.64650316479576464</v>
      </c>
      <c r="E58" s="31">
        <f t="shared" si="5"/>
        <v>1.1402545558982455</v>
      </c>
      <c r="F58" s="31">
        <f t="shared" si="6"/>
        <v>0.598166324405637</v>
      </c>
      <c r="G58" s="31">
        <f t="shared" si="7"/>
        <v>1.1885913962883732</v>
      </c>
      <c r="H58" s="25"/>
      <c r="I58" s="24">
        <v>54.5</v>
      </c>
      <c r="J58" s="26">
        <f t="shared" si="8"/>
        <v>0.33560844567547388</v>
      </c>
      <c r="K58" s="26">
        <f t="shared" si="9"/>
        <v>0.37926465173958945</v>
      </c>
      <c r="L58" s="26">
        <f t="shared" si="10"/>
        <v>0.19895850583060432</v>
      </c>
      <c r="M58" s="26">
        <f t="shared" si="11"/>
        <v>0.51591459158445896</v>
      </c>
      <c r="N58" s="25"/>
      <c r="O58" s="24">
        <v>84.5</v>
      </c>
      <c r="P58" s="26">
        <f t="shared" si="0"/>
        <v>0.27448773077899674</v>
      </c>
      <c r="Q58" s="26">
        <f t="shared" si="1"/>
        <v>5.1197795092338037E-2</v>
      </c>
      <c r="R58" s="26">
        <f t="shared" si="2"/>
        <v>2.6857859720570778E-2</v>
      </c>
      <c r="S58" s="26">
        <f t="shared" si="3"/>
        <v>0.298827666150764</v>
      </c>
    </row>
    <row r="59" spans="1:19">
      <c r="A59" s="15"/>
      <c r="B59" s="22"/>
      <c r="C59" s="24">
        <v>25.5</v>
      </c>
      <c r="D59" s="31">
        <f t="shared" si="4"/>
        <v>0.63465040911015724</v>
      </c>
      <c r="E59" s="31">
        <f t="shared" si="5"/>
        <v>1.1147520055246847</v>
      </c>
      <c r="F59" s="31">
        <f t="shared" si="6"/>
        <v>0.58478793732442469</v>
      </c>
      <c r="G59" s="31">
        <f t="shared" si="7"/>
        <v>1.1646144773104172</v>
      </c>
      <c r="H59" s="25"/>
      <c r="I59" s="24">
        <v>55</v>
      </c>
      <c r="J59" s="26">
        <f t="shared" si="8"/>
        <v>0.33354496960695518</v>
      </c>
      <c r="K59" s="26">
        <f t="shared" si="9"/>
        <v>0.37230695218656801</v>
      </c>
      <c r="L59" s="26">
        <f t="shared" si="10"/>
        <v>0.19530856508147829</v>
      </c>
      <c r="M59" s="26">
        <f t="shared" si="11"/>
        <v>0.51054335671204487</v>
      </c>
      <c r="N59" s="25"/>
      <c r="O59" s="24">
        <v>85</v>
      </c>
      <c r="P59" s="26">
        <f t="shared" si="0"/>
        <v>0.27426771517577797</v>
      </c>
      <c r="Q59" s="26">
        <f t="shared" si="1"/>
        <v>4.651854756019138E-2</v>
      </c>
      <c r="R59" s="26">
        <f t="shared" si="2"/>
        <v>2.44031724905922E-2</v>
      </c>
      <c r="S59" s="26">
        <f t="shared" si="3"/>
        <v>0.29638309024537712</v>
      </c>
    </row>
    <row r="60" spans="1:19">
      <c r="A60" s="15"/>
      <c r="B60" s="22"/>
      <c r="C60" s="24">
        <v>26</v>
      </c>
      <c r="D60" s="31">
        <f t="shared" si="4"/>
        <v>0.62327104718712012</v>
      </c>
      <c r="E60" s="31">
        <f t="shared" si="5"/>
        <v>1.0901658903394742</v>
      </c>
      <c r="F60" s="31">
        <f t="shared" si="6"/>
        <v>0.57189030312890443</v>
      </c>
      <c r="G60" s="31">
        <f t="shared" si="7"/>
        <v>1.1415466343976899</v>
      </c>
      <c r="H60" s="25"/>
      <c r="I60" s="24">
        <v>55.5</v>
      </c>
      <c r="J60" s="26">
        <f t="shared" si="8"/>
        <v>0.33153180603651566</v>
      </c>
      <c r="K60" s="26">
        <f t="shared" si="9"/>
        <v>0.36543376788982007</v>
      </c>
      <c r="L60" s="26">
        <f t="shared" si="10"/>
        <v>0.19170296020449579</v>
      </c>
      <c r="M60" s="26">
        <f t="shared" si="11"/>
        <v>0.50526261372183989</v>
      </c>
      <c r="N60" s="25"/>
      <c r="O60" s="24">
        <v>85.5</v>
      </c>
      <c r="P60" s="26">
        <f t="shared" si="0"/>
        <v>0.27406890668929662</v>
      </c>
      <c r="Q60" s="26">
        <f t="shared" si="1"/>
        <v>4.1846439806506229E-2</v>
      </c>
      <c r="R60" s="26">
        <f t="shared" si="2"/>
        <v>2.1952230718167199E-2</v>
      </c>
      <c r="S60" s="26">
        <f t="shared" si="3"/>
        <v>0.29396311577763562</v>
      </c>
    </row>
    <row r="61" spans="1:19">
      <c r="A61" s="15"/>
      <c r="B61" s="22"/>
      <c r="C61" s="24">
        <v>26.5</v>
      </c>
      <c r="D61" s="31">
        <f t="shared" si="4"/>
        <v>0.61233837479299091</v>
      </c>
      <c r="E61" s="31">
        <f t="shared" si="5"/>
        <v>1.0664441348676805</v>
      </c>
      <c r="F61" s="31">
        <f t="shared" si="6"/>
        <v>0.55944610353714397</v>
      </c>
      <c r="G61" s="31">
        <f t="shared" si="7"/>
        <v>1.1193364061235274</v>
      </c>
      <c r="H61" s="25"/>
      <c r="I61" s="24">
        <v>56</v>
      </c>
      <c r="J61" s="26">
        <f t="shared" si="8"/>
        <v>0.32956774549287032</v>
      </c>
      <c r="K61" s="26">
        <f t="shared" si="9"/>
        <v>0.35864254014111363</v>
      </c>
      <c r="L61" s="26">
        <f t="shared" si="10"/>
        <v>0.18814034892648582</v>
      </c>
      <c r="M61" s="26">
        <f t="shared" si="11"/>
        <v>0.50006993670749822</v>
      </c>
      <c r="N61" s="25"/>
      <c r="O61" s="24">
        <v>86</v>
      </c>
      <c r="P61" s="26">
        <f t="shared" si="0"/>
        <v>0.27389122898392682</v>
      </c>
      <c r="Q61" s="26">
        <f t="shared" si="1"/>
        <v>3.7180745436383111E-2</v>
      </c>
      <c r="R61" s="26">
        <f t="shared" si="2"/>
        <v>1.9504653343676386E-2</v>
      </c>
      <c r="S61" s="26">
        <f t="shared" si="3"/>
        <v>0.29156732107663352</v>
      </c>
    </row>
    <row r="62" spans="1:19">
      <c r="A62" s="15"/>
      <c r="B62" s="22"/>
      <c r="C62" s="24">
        <v>27</v>
      </c>
      <c r="D62" s="31">
        <f t="shared" si="4"/>
        <v>0.60182766791947184</v>
      </c>
      <c r="E62" s="31">
        <f t="shared" si="5"/>
        <v>1.0435385164549913</v>
      </c>
      <c r="F62" s="31">
        <f t="shared" si="6"/>
        <v>0.54743004141901175</v>
      </c>
      <c r="G62" s="31">
        <f t="shared" si="7"/>
        <v>1.0979361429554513</v>
      </c>
      <c r="H62" s="25"/>
      <c r="I62" s="24">
        <v>56.5</v>
      </c>
      <c r="J62" s="26">
        <f t="shared" si="8"/>
        <v>0.32765162386204866</v>
      </c>
      <c r="K62" s="26">
        <f t="shared" si="9"/>
        <v>0.35193079556830015</v>
      </c>
      <c r="L62" s="26">
        <f t="shared" si="10"/>
        <v>0.1846194337407476</v>
      </c>
      <c r="M62" s="26">
        <f t="shared" si="11"/>
        <v>0.49496298568960118</v>
      </c>
      <c r="N62" s="25"/>
      <c r="O62" s="24">
        <v>86.5</v>
      </c>
      <c r="P62" s="26">
        <f t="shared" si="0"/>
        <v>0.27373461394977577</v>
      </c>
      <c r="Q62" s="26">
        <f t="shared" si="1"/>
        <v>3.2520741999140942E-2</v>
      </c>
      <c r="R62" s="26">
        <f t="shared" si="2"/>
        <v>1.7060061376598525E-2</v>
      </c>
      <c r="S62" s="26">
        <f t="shared" si="3"/>
        <v>0.28919529457231818</v>
      </c>
    </row>
    <row r="63" spans="1:19">
      <c r="A63" s="15"/>
      <c r="B63" s="22"/>
      <c r="C63" s="24">
        <v>27.5</v>
      </c>
      <c r="D63" s="31">
        <f t="shared" si="4"/>
        <v>0.59171600278694003</v>
      </c>
      <c r="E63" s="31">
        <f t="shared" si="5"/>
        <v>1.0214043149636973</v>
      </c>
      <c r="F63" s="31">
        <f t="shared" si="6"/>
        <v>0.53581865703013631</v>
      </c>
      <c r="G63" s="31">
        <f t="shared" si="7"/>
        <v>1.0773016607205008</v>
      </c>
      <c r="H63" s="25"/>
      <c r="I63" s="24">
        <v>57</v>
      </c>
      <c r="J63" s="26">
        <f t="shared" si="8"/>
        <v>0.32578232044698019</v>
      </c>
      <c r="K63" s="26">
        <f t="shared" si="9"/>
        <v>0.34529614229569722</v>
      </c>
      <c r="L63" s="26">
        <f t="shared" si="10"/>
        <v>0.18113895989282477</v>
      </c>
      <c r="M63" s="26">
        <f t="shared" si="11"/>
        <v>0.48993950284985255</v>
      </c>
      <c r="N63" s="25"/>
      <c r="O63" s="24">
        <v>87</v>
      </c>
      <c r="P63" s="26">
        <f t="shared" si="0"/>
        <v>0.27359900163877626</v>
      </c>
      <c r="Q63" s="26">
        <f t="shared" si="1"/>
        <v>2.7865710537226134E-2</v>
      </c>
      <c r="R63" s="26">
        <f t="shared" si="2"/>
        <v>1.4618077658872726E-2</v>
      </c>
      <c r="S63" s="26">
        <f t="shared" si="3"/>
        <v>0.28684663451712966</v>
      </c>
    </row>
    <row r="64" spans="1:19">
      <c r="B64" s="22"/>
      <c r="C64" s="24">
        <v>28</v>
      </c>
      <c r="D64" s="26">
        <f t="shared" si="4"/>
        <v>0.58198209513374666</v>
      </c>
      <c r="E64" s="26">
        <f t="shared" si="5"/>
        <v>1</v>
      </c>
      <c r="F64" s="26">
        <f t="shared" si="6"/>
        <v>0.52459016393442615</v>
      </c>
      <c r="G64" s="26">
        <f t="shared" si="7"/>
        <v>1.0573919311993205</v>
      </c>
      <c r="H64" s="25"/>
      <c r="I64" s="24">
        <v>57.5</v>
      </c>
      <c r="J64" s="26">
        <f t="shared" si="8"/>
        <v>0.32395875612955211</v>
      </c>
      <c r="K64" s="26">
        <f t="shared" si="9"/>
        <v>0.33873626630238229</v>
      </c>
      <c r="L64" s="26">
        <f t="shared" si="10"/>
        <v>0.17769771347010219</v>
      </c>
      <c r="M64" s="26">
        <f t="shared" si="11"/>
        <v>0.48499730896183213</v>
      </c>
      <c r="N64" s="25"/>
      <c r="O64" s="24">
        <v>87.5</v>
      </c>
      <c r="P64" s="26">
        <f t="shared" si="0"/>
        <v>0.27348434020855739</v>
      </c>
      <c r="Q64" s="26">
        <f t="shared" si="1"/>
        <v>2.3214935139689346E-2</v>
      </c>
      <c r="R64" s="26">
        <f t="shared" si="2"/>
        <v>1.2178326630656705E-2</v>
      </c>
      <c r="S64" s="26">
        <f t="shared" si="3"/>
        <v>0.28452094871759004</v>
      </c>
    </row>
    <row r="65" spans="2:19">
      <c r="B65" s="22"/>
      <c r="C65" s="24">
        <v>28.5</v>
      </c>
      <c r="D65" s="26">
        <f t="shared" si="4"/>
        <v>0.57260615642306056</v>
      </c>
      <c r="E65" s="26">
        <f t="shared" si="5"/>
        <v>0.97928695106350827</v>
      </c>
      <c r="F65" s="26">
        <f t="shared" si="6"/>
        <v>0.51372430219725018</v>
      </c>
      <c r="G65" s="26">
        <f t="shared" si="7"/>
        <v>1.0381688052893185</v>
      </c>
      <c r="H65" s="25"/>
      <c r="I65" s="24">
        <v>58</v>
      </c>
      <c r="J65" s="26">
        <f t="shared" si="8"/>
        <v>0.32217989162898814</v>
      </c>
      <c r="K65" s="26">
        <f t="shared" si="9"/>
        <v>0.33224892796638505</v>
      </c>
      <c r="L65" s="26">
        <f t="shared" si="10"/>
        <v>0.17429451958892328</v>
      </c>
      <c r="M65" s="26">
        <f t="shared" si="11"/>
        <v>0.48013430000644985</v>
      </c>
      <c r="N65" s="25"/>
      <c r="O65" s="24">
        <v>88</v>
      </c>
      <c r="P65" s="26">
        <f t="shared" si="0"/>
        <v>0.27339058587399501</v>
      </c>
      <c r="Q65" s="26">
        <f t="shared" si="1"/>
        <v>1.8567702499638749E-2</v>
      </c>
      <c r="R65" s="26">
        <f t="shared" si="2"/>
        <v>9.7404340981711475E-3</v>
      </c>
      <c r="S65" s="26">
        <f t="shared" si="3"/>
        <v>0.28221785427546259</v>
      </c>
    </row>
    <row r="66" spans="2:19">
      <c r="B66" s="22"/>
      <c r="C66" s="24">
        <v>29</v>
      </c>
      <c r="D66" s="26">
        <f t="shared" si="4"/>
        <v>0.5635697649254956</v>
      </c>
      <c r="E66" s="26">
        <f t="shared" si="5"/>
        <v>0.95922920664553524</v>
      </c>
      <c r="F66" s="26">
        <f t="shared" si="6"/>
        <v>0.50320220676487093</v>
      </c>
      <c r="G66" s="26">
        <f t="shared" si="7"/>
        <v>1.0195967648061599</v>
      </c>
      <c r="H66" s="25"/>
      <c r="I66" s="24">
        <v>58.5</v>
      </c>
      <c r="J66" s="26">
        <f t="shared" si="8"/>
        <v>0.32044472585082212</v>
      </c>
      <c r="K66" s="26">
        <f t="shared" si="9"/>
        <v>0.32583195878358956</v>
      </c>
      <c r="L66" s="26">
        <f t="shared" si="10"/>
        <v>0.17092824067335846</v>
      </c>
      <c r="M66" s="26">
        <f t="shared" si="11"/>
        <v>0.47534844396105325</v>
      </c>
      <c r="N66" s="25"/>
      <c r="O66" s="24">
        <v>88.5</v>
      </c>
      <c r="P66" s="26">
        <f t="shared" si="0"/>
        <v>0.27331770286635737</v>
      </c>
      <c r="Q66" s="26">
        <f t="shared" si="1"/>
        <v>1.3923301475084433E-2</v>
      </c>
      <c r="R66" s="26">
        <f t="shared" si="2"/>
        <v>7.304027003322981E-3</v>
      </c>
      <c r="S66" s="26">
        <f t="shared" si="3"/>
        <v>0.27993697733811879</v>
      </c>
    </row>
    <row r="67" spans="2:19">
      <c r="B67" s="22"/>
      <c r="C67" s="24">
        <v>29.5</v>
      </c>
      <c r="D67" s="26">
        <f t="shared" si="4"/>
        <v>0.55485574991261122</v>
      </c>
      <c r="E67" s="26">
        <f t="shared" si="5"/>
        <v>0.93979323884157229</v>
      </c>
      <c r="F67" s="26">
        <f t="shared" si="6"/>
        <v>0.49300628922836581</v>
      </c>
      <c r="G67" s="26">
        <f t="shared" si="7"/>
        <v>1.0016426995258179</v>
      </c>
      <c r="H67" s="25"/>
      <c r="I67" s="24">
        <v>59</v>
      </c>
      <c r="J67" s="26">
        <f t="shared" si="8"/>
        <v>0.31875229432112856</v>
      </c>
      <c r="K67" s="26">
        <f t="shared" si="9"/>
        <v>0.31948325825090856</v>
      </c>
      <c r="L67" s="26">
        <f t="shared" si="10"/>
        <v>0.16759777482014876</v>
      </c>
      <c r="M67" s="26">
        <f t="shared" si="11"/>
        <v>0.47063777775188836</v>
      </c>
      <c r="N67" s="25"/>
      <c r="O67" s="24">
        <v>89</v>
      </c>
      <c r="P67" s="26">
        <f t="shared" si="0"/>
        <v>0.27326566339997477</v>
      </c>
      <c r="Q67" s="26">
        <f t="shared" si="1"/>
        <v>9.2810226525967109E-3</v>
      </c>
      <c r="R67" s="26">
        <f t="shared" si="2"/>
        <v>4.8687331948048312E-3</v>
      </c>
      <c r="S67" s="26">
        <f t="shared" si="3"/>
        <v>0.27767795285776664</v>
      </c>
    </row>
    <row r="68" spans="2:19">
      <c r="B68" s="22"/>
      <c r="C68" s="24">
        <v>30</v>
      </c>
      <c r="D68" s="26">
        <f t="shared" si="4"/>
        <v>0.54644808743169404</v>
      </c>
      <c r="E68" s="26">
        <f t="shared" si="5"/>
        <v>0.9209477505012531</v>
      </c>
      <c r="F68" s="26">
        <f t="shared" si="6"/>
        <v>0.48312013141049343</v>
      </c>
      <c r="G68" s="26">
        <f t="shared" si="7"/>
        <v>0.98427570652245389</v>
      </c>
      <c r="H68" s="25"/>
      <c r="I68" s="24">
        <v>59.5</v>
      </c>
      <c r="J68" s="26">
        <f t="shared" si="8"/>
        <v>0.31710166770103099</v>
      </c>
      <c r="K68" s="26">
        <f t="shared" si="9"/>
        <v>0.31320079090399766</v>
      </c>
      <c r="L68" s="26">
        <f t="shared" si="10"/>
        <v>0.16430205424472008</v>
      </c>
      <c r="M68" s="26">
        <f t="shared" si="11"/>
        <v>0.46600040436030854</v>
      </c>
      <c r="N68" s="25"/>
      <c r="O68" s="24">
        <v>89.5</v>
      </c>
      <c r="P68" s="26">
        <f t="shared" si="0"/>
        <v>0.27323444764637622</v>
      </c>
      <c r="Q68" s="26">
        <f t="shared" si="1"/>
        <v>4.6401579132092008E-3</v>
      </c>
      <c r="R68" s="26">
        <f t="shared" si="2"/>
        <v>2.4341812003720394E-3</v>
      </c>
      <c r="S68" s="26">
        <f t="shared" si="3"/>
        <v>0.2754404243592134</v>
      </c>
    </row>
    <row r="69" spans="2:19">
      <c r="B69" s="22"/>
      <c r="H69" s="25"/>
      <c r="I69" s="24">
        <v>60</v>
      </c>
      <c r="J69" s="26">
        <f>$C$1/($C$3*$C$5*SIN(I69*PI()/180))</f>
        <v>0.31549195037684469</v>
      </c>
      <c r="K69" s="26">
        <f>(TAN($C$2*PI()/180))/(TAN(I69*PI()/180))</f>
        <v>0.30698258350041779</v>
      </c>
      <c r="L69" s="26">
        <f>($C$6*$C$4*TAN($C$2*PI()/180))/($C$3*TAN(I69*PI()/180))</f>
        <v>0.16104004380349787</v>
      </c>
      <c r="M69" s="26">
        <f>J69+K69-L69</f>
        <v>0.46143449007376458</v>
      </c>
      <c r="N69" s="25"/>
      <c r="O69" s="24">
        <v>90</v>
      </c>
      <c r="P69" s="26">
        <f t="shared" si="0"/>
        <v>0.27322404371584702</v>
      </c>
      <c r="Q69" s="26">
        <f t="shared" si="1"/>
        <v>3.2571149433020061E-17</v>
      </c>
      <c r="R69" s="26">
        <f t="shared" si="2"/>
        <v>1.7086504620600686E-17</v>
      </c>
      <c r="S69" s="26">
        <f t="shared" si="3"/>
        <v>0.27322404371584708</v>
      </c>
    </row>
    <row r="70" spans="2:19">
      <c r="B70" s="22"/>
    </row>
    <row r="71" spans="2:19">
      <c r="B71" s="15"/>
    </row>
    <row r="72" spans="2:19">
      <c r="B72" s="15"/>
      <c r="L72" s="14"/>
      <c r="M72" s="14"/>
      <c r="N72" s="14"/>
      <c r="O72" s="14"/>
    </row>
    <row r="73" spans="2:19">
      <c r="B73" s="15"/>
      <c r="L73" s="14"/>
      <c r="M73" s="14"/>
      <c r="N73" s="14"/>
      <c r="O73" s="14"/>
    </row>
    <row r="74" spans="2:19">
      <c r="B74" s="15"/>
      <c r="L74" s="14"/>
      <c r="M74" s="14"/>
      <c r="N74" s="14"/>
      <c r="O74" s="14"/>
    </row>
    <row r="75" spans="2:19">
      <c r="B75" s="15"/>
      <c r="L75" s="14"/>
      <c r="M75" s="14"/>
      <c r="N75" s="14"/>
      <c r="O75" s="14"/>
    </row>
    <row r="76" spans="2:19">
      <c r="B76" s="15"/>
      <c r="L76" s="14"/>
      <c r="M76" s="14"/>
      <c r="N76" s="14"/>
      <c r="O76" s="14"/>
    </row>
    <row r="77" spans="2:19">
      <c r="B77" s="15"/>
      <c r="L77" s="14"/>
      <c r="M77" s="14"/>
      <c r="N77" s="14"/>
      <c r="O77" s="14"/>
    </row>
    <row r="78" spans="2:19">
      <c r="B78" s="15"/>
      <c r="L78" s="14"/>
      <c r="M78" s="14"/>
      <c r="N78" s="14"/>
      <c r="O78" s="14"/>
    </row>
    <row r="79" spans="2:19">
      <c r="B79" s="15"/>
      <c r="L79" s="14"/>
      <c r="M79" s="14"/>
      <c r="N79" s="14"/>
      <c r="O79" s="14"/>
    </row>
    <row r="80" spans="2:19">
      <c r="B80" s="15"/>
      <c r="L80" s="14"/>
      <c r="M80" s="14"/>
      <c r="N80" s="14"/>
      <c r="O80" s="14"/>
    </row>
    <row r="81" spans="2:15">
      <c r="B81" s="15"/>
      <c r="L81" s="14"/>
      <c r="M81" s="14"/>
      <c r="N81" s="14"/>
      <c r="O81" s="14"/>
    </row>
    <row r="82" spans="2:15">
      <c r="B82" s="15"/>
      <c r="L82" s="14"/>
      <c r="M82" s="14"/>
      <c r="N82" s="14"/>
      <c r="O82" s="14"/>
    </row>
    <row r="83" spans="2:15">
      <c r="B83" s="15"/>
      <c r="L83" s="14"/>
      <c r="M83" s="14"/>
      <c r="N83" s="14"/>
      <c r="O83" s="14"/>
    </row>
    <row r="84" spans="2:15">
      <c r="B84" s="15"/>
      <c r="L84" s="14"/>
      <c r="M84" s="14"/>
      <c r="N84" s="14"/>
      <c r="O84" s="14"/>
    </row>
    <row r="85" spans="2:15">
      <c r="B85" s="15"/>
      <c r="L85" s="14"/>
      <c r="M85" s="14"/>
      <c r="N85" s="14"/>
      <c r="O85" s="14"/>
    </row>
    <row r="86" spans="2:15">
      <c r="B86" s="15"/>
      <c r="L86" s="14"/>
      <c r="M86" s="14"/>
      <c r="N86" s="14"/>
      <c r="O86" s="14"/>
    </row>
    <row r="87" spans="2:15">
      <c r="B87" s="15"/>
      <c r="L87" s="14"/>
      <c r="M87" s="14"/>
      <c r="N87" s="14"/>
      <c r="O87" s="14"/>
    </row>
    <row r="88" spans="2:15">
      <c r="B88" s="15"/>
      <c r="L88" s="14"/>
      <c r="M88" s="14"/>
      <c r="N88" s="14"/>
      <c r="O88" s="14"/>
    </row>
    <row r="89" spans="2:15">
      <c r="B89" s="15"/>
      <c r="L89" s="14"/>
      <c r="M89" s="14"/>
      <c r="N89" s="14"/>
      <c r="O89" s="14"/>
    </row>
    <row r="90" spans="2:15">
      <c r="B90" s="15"/>
      <c r="L90" s="14"/>
      <c r="M90" s="14"/>
      <c r="N90" s="14"/>
      <c r="O90" s="14"/>
    </row>
    <row r="91" spans="2:15">
      <c r="B91" s="15"/>
      <c r="L91" s="14"/>
      <c r="M91" s="14"/>
      <c r="N91" s="14"/>
      <c r="O91" s="14"/>
    </row>
    <row r="92" spans="2:15">
      <c r="B92" s="15"/>
      <c r="L92" s="14"/>
      <c r="M92" s="14"/>
      <c r="N92" s="14"/>
      <c r="O92" s="14"/>
    </row>
    <row r="93" spans="2:15">
      <c r="B93" s="15"/>
      <c r="L93" s="14"/>
      <c r="M93" s="14"/>
      <c r="N93" s="14"/>
      <c r="O93" s="14"/>
    </row>
    <row r="94" spans="2:15">
      <c r="B94" s="15"/>
      <c r="L94" s="14"/>
      <c r="M94" s="14"/>
      <c r="N94" s="14"/>
      <c r="O94" s="14"/>
    </row>
    <row r="95" spans="2:15">
      <c r="B95" s="15"/>
      <c r="L95" s="14"/>
      <c r="M95" s="14"/>
      <c r="N95" s="14"/>
      <c r="O95" s="14"/>
    </row>
    <row r="96" spans="2:15">
      <c r="B96" s="15"/>
      <c r="L96" s="14"/>
      <c r="M96" s="14"/>
      <c r="N96" s="14"/>
      <c r="O96" s="14"/>
    </row>
    <row r="97" spans="2:15">
      <c r="B97" s="15"/>
      <c r="L97" s="14"/>
      <c r="M97" s="14"/>
      <c r="N97" s="14"/>
      <c r="O97" s="14"/>
    </row>
    <row r="98" spans="2:15">
      <c r="B98" s="15"/>
      <c r="L98" s="14"/>
      <c r="M98" s="14"/>
      <c r="N98" s="14"/>
      <c r="O98" s="14"/>
    </row>
    <row r="99" spans="2:15">
      <c r="B99" s="15"/>
    </row>
    <row r="100" spans="2:15">
      <c r="B100" s="15"/>
    </row>
    <row r="101" spans="2:15">
      <c r="B101" s="15"/>
    </row>
    <row r="102" spans="2:15">
      <c r="B102" s="15"/>
    </row>
    <row r="103" spans="2:15">
      <c r="B103" s="15"/>
    </row>
    <row r="104" spans="2:15">
      <c r="B104" s="15"/>
    </row>
    <row r="105" spans="2:15">
      <c r="B105" s="15"/>
    </row>
    <row r="106" spans="2:15">
      <c r="B106" s="15"/>
    </row>
    <row r="107" spans="2:15">
      <c r="B107" s="15"/>
    </row>
    <row r="108" spans="2:15">
      <c r="B108" s="15"/>
    </row>
    <row r="109" spans="2:15">
      <c r="B109" s="15"/>
    </row>
    <row r="110" spans="2:15">
      <c r="B110" s="15"/>
    </row>
    <row r="111" spans="2:15">
      <c r="B111" s="15"/>
    </row>
    <row r="112" spans="2:15">
      <c r="B112" s="15"/>
    </row>
    <row r="113" spans="2:2">
      <c r="B113" s="15"/>
    </row>
    <row r="114" spans="2:2">
      <c r="B114" s="15"/>
    </row>
    <row r="189" spans="3:6">
      <c r="C189" s="15"/>
      <c r="D189" s="14"/>
      <c r="E189" s="14"/>
      <c r="F189" s="13"/>
    </row>
    <row r="190" spans="3:6">
      <c r="C190" s="15"/>
      <c r="D190" s="14"/>
      <c r="E190" s="14"/>
      <c r="F190" s="13"/>
    </row>
    <row r="191" spans="3:6">
      <c r="C191" s="15"/>
      <c r="D191" s="14"/>
      <c r="E191" s="14"/>
      <c r="F191" s="13"/>
    </row>
    <row r="192" spans="3:6">
      <c r="C192" s="15"/>
      <c r="D192" s="14"/>
      <c r="E192" s="14"/>
      <c r="F192" s="13"/>
    </row>
    <row r="193" spans="3:6">
      <c r="C193" s="15"/>
      <c r="D193" s="14"/>
      <c r="E193" s="14"/>
      <c r="F193" s="13"/>
    </row>
    <row r="194" spans="3:6">
      <c r="C194" s="15"/>
      <c r="D194" s="14"/>
      <c r="E194" s="14"/>
      <c r="F194" s="13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4"/>
  <sheetViews>
    <sheetView tabSelected="1" workbookViewId="0">
      <selection activeCell="A29" sqref="A29"/>
    </sheetView>
  </sheetViews>
  <sheetFormatPr defaultRowHeight="12.75"/>
  <cols>
    <col min="1" max="1" width="33" customWidth="1"/>
    <col min="2" max="2" width="3.85546875" customWidth="1"/>
    <col min="3" max="3" width="7.7109375" customWidth="1"/>
    <col min="4" max="4" width="10.42578125" customWidth="1"/>
    <col min="5" max="5" width="11.7109375" customWidth="1"/>
    <col min="6" max="6" width="11.85546875" customWidth="1"/>
    <col min="7" max="7" width="15.28515625" customWidth="1"/>
    <col min="8" max="8" width="7.7109375" customWidth="1"/>
    <col min="9" max="9" width="10.5703125" customWidth="1"/>
    <col min="10" max="10" width="11" customWidth="1"/>
    <col min="11" max="11" width="10.85546875" customWidth="1"/>
    <col min="12" max="12" width="9.85546875" customWidth="1"/>
    <col min="13" max="13" width="15.140625" customWidth="1"/>
    <col min="14" max="14" width="8.28515625" customWidth="1"/>
    <col min="15" max="15" width="11.7109375" customWidth="1"/>
    <col min="16" max="16" width="14.7109375" customWidth="1"/>
    <col min="19" max="19" width="15.28515625" customWidth="1"/>
  </cols>
  <sheetData>
    <row r="1" spans="1:19" ht="20.25" customHeight="1">
      <c r="A1" s="16" t="s">
        <v>22</v>
      </c>
      <c r="B1" s="17" t="s">
        <v>21</v>
      </c>
      <c r="C1" s="18">
        <v>750</v>
      </c>
      <c r="D1" s="19" t="s">
        <v>6</v>
      </c>
      <c r="E1" s="20"/>
      <c r="F1" s="16" t="s">
        <v>15</v>
      </c>
      <c r="G1" t="s">
        <v>16</v>
      </c>
      <c r="K1" s="1"/>
      <c r="L1" s="1"/>
      <c r="M1" s="1"/>
      <c r="N1" s="1"/>
      <c r="O1" s="1"/>
    </row>
    <row r="2" spans="1:19" ht="19.5" customHeight="1">
      <c r="A2" s="16" t="s">
        <v>2</v>
      </c>
      <c r="B2" s="17" t="s">
        <v>1</v>
      </c>
      <c r="C2" s="16">
        <v>40</v>
      </c>
      <c r="D2" s="17"/>
      <c r="E2" s="20"/>
      <c r="F2" s="16" t="s">
        <v>17</v>
      </c>
      <c r="G2" s="17" t="s">
        <v>18</v>
      </c>
      <c r="K2" s="4"/>
      <c r="L2" s="5"/>
      <c r="M2" s="1"/>
      <c r="N2" s="6"/>
      <c r="O2" s="1"/>
    </row>
    <row r="3" spans="1:19" ht="18.75" customHeight="1">
      <c r="A3" s="16" t="s">
        <v>4</v>
      </c>
      <c r="B3" s="21" t="s">
        <v>3</v>
      </c>
      <c r="C3" s="18">
        <v>122</v>
      </c>
      <c r="D3" s="19" t="s">
        <v>7</v>
      </c>
      <c r="E3" s="20"/>
      <c r="F3" s="3" t="s">
        <v>19</v>
      </c>
      <c r="G3" s="17" t="s">
        <v>20</v>
      </c>
      <c r="K3" s="4"/>
      <c r="L3" s="5"/>
      <c r="M3" s="1"/>
      <c r="N3" s="7"/>
      <c r="O3" s="8"/>
    </row>
    <row r="4" spans="1:19" ht="18.75">
      <c r="A4" s="16" t="s">
        <v>0</v>
      </c>
      <c r="B4" s="21" t="s">
        <v>12</v>
      </c>
      <c r="C4" s="18">
        <v>64</v>
      </c>
      <c r="D4" s="19" t="s">
        <v>7</v>
      </c>
      <c r="E4" s="20"/>
      <c r="F4" s="16" t="s">
        <v>8</v>
      </c>
      <c r="G4" s="17" t="s">
        <v>23</v>
      </c>
      <c r="K4" s="9"/>
      <c r="L4" s="5"/>
      <c r="M4" s="10"/>
      <c r="N4" s="5"/>
      <c r="O4" s="8"/>
    </row>
    <row r="5" spans="1:19" ht="18" customHeight="1">
      <c r="A5" s="16" t="s">
        <v>11</v>
      </c>
      <c r="B5" s="17" t="s">
        <v>14</v>
      </c>
      <c r="C5" s="20">
        <v>15</v>
      </c>
      <c r="D5" s="17" t="s">
        <v>5</v>
      </c>
      <c r="E5" s="20"/>
      <c r="F5" s="17"/>
      <c r="G5" s="17"/>
      <c r="K5" s="9"/>
      <c r="L5" s="11"/>
      <c r="M5" s="1"/>
      <c r="N5" s="12"/>
      <c r="O5" s="8"/>
    </row>
    <row r="6" spans="1:19" ht="17.25" customHeight="1">
      <c r="A6" s="16" t="s">
        <v>10</v>
      </c>
      <c r="B6" s="17" t="s">
        <v>13</v>
      </c>
      <c r="C6" s="20">
        <v>1</v>
      </c>
      <c r="D6" s="17"/>
      <c r="E6" s="20"/>
      <c r="G6" s="17"/>
      <c r="J6" s="17"/>
      <c r="K6" s="9"/>
      <c r="L6" s="5"/>
      <c r="M6" s="1"/>
      <c r="N6" s="12"/>
      <c r="O6" s="8"/>
    </row>
    <row r="7" spans="1:19" ht="15.75">
      <c r="A7" s="16"/>
      <c r="B7" s="17"/>
      <c r="C7" s="20"/>
      <c r="D7" s="17"/>
      <c r="E7" s="20"/>
      <c r="G7" s="17"/>
      <c r="K7" s="9"/>
      <c r="L7" s="11"/>
      <c r="M7" s="1"/>
      <c r="N7" s="12"/>
      <c r="O7" s="8"/>
    </row>
    <row r="8" spans="1:19" ht="18">
      <c r="B8" s="2"/>
    </row>
    <row r="9" spans="1:19">
      <c r="A9" s="16"/>
      <c r="B9" s="17"/>
      <c r="C9" s="27" t="s">
        <v>9</v>
      </c>
      <c r="D9" s="27">
        <v>1</v>
      </c>
      <c r="E9" s="27">
        <v>2</v>
      </c>
      <c r="F9" s="27">
        <v>3</v>
      </c>
      <c r="G9" s="27" t="s">
        <v>8</v>
      </c>
      <c r="H9" s="28"/>
      <c r="I9" s="27" t="s">
        <v>9</v>
      </c>
      <c r="J9" s="27">
        <v>1</v>
      </c>
      <c r="K9" s="27">
        <v>2</v>
      </c>
      <c r="L9" s="27">
        <v>3</v>
      </c>
      <c r="M9" s="27" t="s">
        <v>8</v>
      </c>
      <c r="N9" s="28"/>
      <c r="O9" s="27" t="s">
        <v>9</v>
      </c>
      <c r="P9" s="27">
        <v>1</v>
      </c>
      <c r="Q9" s="27">
        <v>2</v>
      </c>
      <c r="R9" s="27">
        <v>3</v>
      </c>
      <c r="S9" s="27" t="s">
        <v>8</v>
      </c>
    </row>
    <row r="10" spans="1:19">
      <c r="A10" s="16"/>
      <c r="B10" s="17"/>
      <c r="C10" s="24">
        <v>1</v>
      </c>
      <c r="D10" s="26">
        <f>$C$1/($C$3*$C$5*SIN(C10*PI()/180))</f>
        <v>23.483069056782863</v>
      </c>
      <c r="E10" s="26">
        <f>(TAN($C$2*PI()/180))/(TAN(C10*PI()/180))</f>
        <v>48.071985674530751</v>
      </c>
      <c r="F10" s="26">
        <f>($C$6*$C$4*TAN($C$2*PI()/180))/($C$3*TAN(C10*PI()/180))</f>
        <v>25.218090845655478</v>
      </c>
      <c r="G10" s="26">
        <f>D10+E10-F10</f>
        <v>46.336963885658136</v>
      </c>
      <c r="H10" s="25"/>
      <c r="I10" s="24">
        <v>30.5</v>
      </c>
      <c r="J10" s="26">
        <f>$C$1/($C$3*$C$5*SIN(I10*PI()/180))</f>
        <v>0.80749770949925581</v>
      </c>
      <c r="K10" s="26">
        <f>(TAN($C$2*PI()/180))/(TAN(I10*PI()/180))</f>
        <v>1.4245084972897921</v>
      </c>
      <c r="L10" s="26">
        <f>($C$6*$C$4*TAN($C$2*PI()/180))/($C$3*TAN(I10*PI()/180))</f>
        <v>0.74728314611923519</v>
      </c>
      <c r="M10" s="26">
        <f>J10+K10-L10</f>
        <v>1.4847230606698125</v>
      </c>
      <c r="N10" s="25"/>
      <c r="O10" s="24">
        <v>60.5</v>
      </c>
      <c r="P10" s="26">
        <f t="shared" ref="P10:P69" si="0">$C$1/($C$3*$C$5*SIN(O10*PI()/180))</f>
        <v>0.47088341868227485</v>
      </c>
      <c r="Q10" s="26">
        <f t="shared" ref="Q10:Q69" si="1">(TAN($C$2*PI()/180))/(TAN(O10*PI()/180))</f>
        <v>0.47473972950750287</v>
      </c>
      <c r="R10" s="26">
        <f t="shared" ref="R10:R69" si="2">($C$6*$C$4*TAN($C$2*PI()/180))/($C$3*TAN(O10*PI()/180))</f>
        <v>0.2490437925285261</v>
      </c>
      <c r="S10" s="26">
        <f t="shared" ref="S10:S69" si="3">P10+Q10-R10</f>
        <v>0.69657935566125162</v>
      </c>
    </row>
    <row r="11" spans="1:19">
      <c r="A11" s="16"/>
      <c r="B11" s="21"/>
      <c r="C11" s="24">
        <v>1.5</v>
      </c>
      <c r="D11" s="26">
        <f t="shared" ref="D11:D68" si="4">$C$1/($C$3*$C$5*SIN(C11*PI()/180))</f>
        <v>15.656372956602643</v>
      </c>
      <c r="E11" s="26">
        <f t="shared" ref="E11:E68" si="5">(TAN($C$2*PI()/180))/(TAN(C11*PI()/180))</f>
        <v>32.043922111362754</v>
      </c>
      <c r="F11" s="26">
        <f t="shared" ref="F11:F68" si="6">($C$6*$C$4*TAN($C$2*PI()/180))/($C$3*TAN(C11*PI()/180))</f>
        <v>16.809926353501773</v>
      </c>
      <c r="G11" s="26">
        <f t="shared" ref="G11:G68" si="7">D11+E11-F11</f>
        <v>30.890368714463627</v>
      </c>
      <c r="H11" s="25"/>
      <c r="I11" s="24">
        <v>31</v>
      </c>
      <c r="J11" s="26">
        <f t="shared" ref="J11:J68" si="8">$C$1/($C$3*$C$5*SIN(I11*PI()/180))</f>
        <v>0.79573935508621174</v>
      </c>
      <c r="K11" s="26">
        <f t="shared" ref="K11:K68" si="9">(TAN($C$2*PI()/180))/(TAN(I11*PI()/180))</f>
        <v>1.396496299816234</v>
      </c>
      <c r="L11" s="26">
        <f t="shared" ref="L11:L68" si="10">($C$6*$C$4*TAN($C$2*PI()/180))/($C$3*TAN(I11*PI()/180))</f>
        <v>0.73258822285441783</v>
      </c>
      <c r="M11" s="26">
        <f t="shared" ref="M11:M68" si="11">J11+K11-L11</f>
        <v>1.4596474320480279</v>
      </c>
      <c r="N11" s="25"/>
      <c r="O11" s="24">
        <v>61</v>
      </c>
      <c r="P11" s="26">
        <f t="shared" si="0"/>
        <v>0.46858773273496723</v>
      </c>
      <c r="Q11" s="26">
        <f t="shared" si="1"/>
        <v>0.46512052063224635</v>
      </c>
      <c r="R11" s="26">
        <f t="shared" si="2"/>
        <v>0.24399765016773578</v>
      </c>
      <c r="S11" s="26">
        <f t="shared" si="3"/>
        <v>0.68971060319947786</v>
      </c>
    </row>
    <row r="12" spans="1:19">
      <c r="A12" s="16"/>
      <c r="B12" s="21"/>
      <c r="C12" s="24">
        <v>2</v>
      </c>
      <c r="D12" s="26">
        <f t="shared" si="4"/>
        <v>11.743323093378615</v>
      </c>
      <c r="E12" s="26">
        <f t="shared" si="5"/>
        <v>24.028669567993656</v>
      </c>
      <c r="F12" s="26">
        <f t="shared" si="6"/>
        <v>12.60520370779995</v>
      </c>
      <c r="G12" s="26">
        <f t="shared" si="7"/>
        <v>23.166788953572322</v>
      </c>
      <c r="H12" s="25"/>
      <c r="I12" s="24">
        <v>31.5</v>
      </c>
      <c r="J12" s="26">
        <f t="shared" si="8"/>
        <v>0.78437739976677989</v>
      </c>
      <c r="K12" s="26">
        <f t="shared" si="9"/>
        <v>1.3692861488057895</v>
      </c>
      <c r="L12" s="26">
        <f t="shared" si="10"/>
        <v>0.71831404527516818</v>
      </c>
      <c r="M12" s="26">
        <f t="shared" si="11"/>
        <v>1.4353495032974013</v>
      </c>
      <c r="N12" s="25"/>
      <c r="O12" s="24">
        <v>61.5</v>
      </c>
      <c r="P12" s="26">
        <f t="shared" si="0"/>
        <v>0.46634966441693865</v>
      </c>
      <c r="Q12" s="26">
        <f t="shared" si="1"/>
        <v>0.45559392731221438</v>
      </c>
      <c r="R12" s="26">
        <f t="shared" si="2"/>
        <v>0.23900009301624359</v>
      </c>
      <c r="S12" s="26">
        <f t="shared" si="3"/>
        <v>0.68294349871290938</v>
      </c>
    </row>
    <row r="13" spans="1:19">
      <c r="A13" s="16"/>
      <c r="B13" s="17"/>
      <c r="C13" s="24">
        <v>2.5</v>
      </c>
      <c r="D13" s="26">
        <f t="shared" si="4"/>
        <v>9.3957318139562886</v>
      </c>
      <c r="E13" s="26">
        <f t="shared" si="5"/>
        <v>19.218541224259511</v>
      </c>
      <c r="F13" s="26">
        <f t="shared" si="6"/>
        <v>10.081857691414825</v>
      </c>
      <c r="G13" s="26">
        <f t="shared" si="7"/>
        <v>18.532415346800974</v>
      </c>
      <c r="H13" s="25"/>
      <c r="I13" s="24">
        <v>32</v>
      </c>
      <c r="J13" s="26">
        <f t="shared" si="8"/>
        <v>0.77339340770485998</v>
      </c>
      <c r="K13" s="26">
        <f t="shared" si="9"/>
        <v>1.3428401130786114</v>
      </c>
      <c r="L13" s="26">
        <f t="shared" si="10"/>
        <v>0.70444071505763217</v>
      </c>
      <c r="M13" s="26">
        <f t="shared" si="11"/>
        <v>1.4117928057258391</v>
      </c>
      <c r="N13" s="25"/>
      <c r="O13" s="24">
        <v>62</v>
      </c>
      <c r="P13" s="26">
        <f t="shared" si="0"/>
        <v>0.46416805356108165</v>
      </c>
      <c r="Q13" s="26">
        <f t="shared" si="1"/>
        <v>0.44615718800062798</v>
      </c>
      <c r="R13" s="26">
        <f t="shared" si="2"/>
        <v>0.23404967239377206</v>
      </c>
      <c r="S13" s="26">
        <f t="shared" si="3"/>
        <v>0.67627556916793752</v>
      </c>
    </row>
    <row r="14" spans="1:19">
      <c r="A14" s="16"/>
      <c r="B14" s="17"/>
      <c r="C14" s="24">
        <v>3</v>
      </c>
      <c r="D14" s="26">
        <f t="shared" si="4"/>
        <v>7.8308699218431972</v>
      </c>
      <c r="E14" s="26">
        <f t="shared" si="5"/>
        <v>16.01097475711601</v>
      </c>
      <c r="F14" s="26">
        <f t="shared" si="6"/>
        <v>8.3991998725854469</v>
      </c>
      <c r="G14" s="26">
        <f t="shared" si="7"/>
        <v>15.442644806373758</v>
      </c>
      <c r="H14" s="25"/>
      <c r="I14" s="24">
        <v>32.5</v>
      </c>
      <c r="J14" s="26">
        <f t="shared" si="8"/>
        <v>0.76277008061622031</v>
      </c>
      <c r="K14" s="26">
        <f t="shared" si="9"/>
        <v>1.3171225888235818</v>
      </c>
      <c r="L14" s="26">
        <f t="shared" si="10"/>
        <v>0.69094955479269871</v>
      </c>
      <c r="M14" s="26">
        <f t="shared" si="11"/>
        <v>1.3889431146471036</v>
      </c>
      <c r="N14" s="25"/>
      <c r="O14" s="24">
        <v>62.5</v>
      </c>
      <c r="P14" s="26">
        <f t="shared" si="0"/>
        <v>0.46204178150259939</v>
      </c>
      <c r="Q14" s="26">
        <f t="shared" si="1"/>
        <v>0.43680762012101493</v>
      </c>
      <c r="R14" s="26">
        <f t="shared" si="2"/>
        <v>0.22914498104708977</v>
      </c>
      <c r="S14" s="26">
        <f t="shared" si="3"/>
        <v>0.66970442057652457</v>
      </c>
    </row>
    <row r="15" spans="1:19">
      <c r="C15" s="24">
        <v>3.5</v>
      </c>
      <c r="D15" s="26">
        <f t="shared" si="4"/>
        <v>6.7132820653271557</v>
      </c>
      <c r="E15" s="26">
        <f t="shared" si="5"/>
        <v>13.719157699797066</v>
      </c>
      <c r="F15" s="26">
        <f t="shared" si="6"/>
        <v>7.1969351867787879</v>
      </c>
      <c r="G15" s="26">
        <f t="shared" si="7"/>
        <v>13.235504578345434</v>
      </c>
      <c r="H15" s="25"/>
      <c r="I15" s="24">
        <v>33</v>
      </c>
      <c r="J15" s="26">
        <f t="shared" si="8"/>
        <v>0.75249117162977996</v>
      </c>
      <c r="K15" s="26">
        <f t="shared" si="9"/>
        <v>1.2921001231996319</v>
      </c>
      <c r="L15" s="26">
        <f t="shared" si="10"/>
        <v>0.67782301544898726</v>
      </c>
      <c r="M15" s="26">
        <f t="shared" si="11"/>
        <v>1.3667682793804248</v>
      </c>
      <c r="N15" s="25"/>
      <c r="O15" s="24">
        <v>63</v>
      </c>
      <c r="P15" s="26">
        <f t="shared" si="0"/>
        <v>0.45996976952227903</v>
      </c>
      <c r="Q15" s="26">
        <f t="shared" si="1"/>
        <v>0.42754261674621302</v>
      </c>
      <c r="R15" s="26">
        <f t="shared" si="2"/>
        <v>0.22428465140784945</v>
      </c>
      <c r="S15" s="26">
        <f t="shared" si="3"/>
        <v>0.66322773486064257</v>
      </c>
    </row>
    <row r="16" spans="1:19">
      <c r="A16" s="15"/>
      <c r="B16" s="22"/>
      <c r="C16" s="24">
        <v>4</v>
      </c>
      <c r="D16" s="26">
        <f t="shared" si="4"/>
        <v>5.8752405845097027</v>
      </c>
      <c r="E16" s="26">
        <f t="shared" si="5"/>
        <v>11.999683781596351</v>
      </c>
      <c r="F16" s="26">
        <f t="shared" si="6"/>
        <v>6.2949160821489052</v>
      </c>
      <c r="G16" s="26">
        <f t="shared" si="7"/>
        <v>11.580008283957149</v>
      </c>
      <c r="H16" s="25"/>
      <c r="I16" s="24">
        <v>33.5</v>
      </c>
      <c r="J16" s="26">
        <f t="shared" si="8"/>
        <v>0.74254140686378245</v>
      </c>
      <c r="K16" s="26">
        <f t="shared" si="9"/>
        <v>1.2677412537319179</v>
      </c>
      <c r="L16" s="26">
        <f t="shared" si="10"/>
        <v>0.66504459212166189</v>
      </c>
      <c r="M16" s="26">
        <f t="shared" si="11"/>
        <v>1.3452380684740386</v>
      </c>
      <c r="N16" s="25"/>
      <c r="O16" s="24">
        <v>63.5</v>
      </c>
      <c r="P16" s="26">
        <f t="shared" si="0"/>
        <v>0.45795097736567131</v>
      </c>
      <c r="Q16" s="26">
        <f t="shared" si="1"/>
        <v>0.41835964342940946</v>
      </c>
      <c r="R16" s="26">
        <f t="shared" si="2"/>
        <v>0.21946735393018202</v>
      </c>
      <c r="S16" s="26">
        <f t="shared" si="3"/>
        <v>0.6568432668648988</v>
      </c>
    </row>
    <row r="17" spans="1:19">
      <c r="B17" s="22"/>
      <c r="C17" s="24">
        <v>4.5</v>
      </c>
      <c r="D17" s="26">
        <f t="shared" si="4"/>
        <v>5.2235634603206451</v>
      </c>
      <c r="E17" s="26">
        <f t="shared" si="5"/>
        <v>10.661771707787203</v>
      </c>
      <c r="F17" s="26">
        <f t="shared" si="6"/>
        <v>5.5930605680195162</v>
      </c>
      <c r="G17" s="26">
        <f t="shared" si="7"/>
        <v>10.29227460008833</v>
      </c>
      <c r="H17" s="25"/>
      <c r="I17" s="24">
        <v>34</v>
      </c>
      <c r="J17" s="31">
        <f t="shared" si="8"/>
        <v>0.73290641392270506</v>
      </c>
      <c r="K17" s="31">
        <f t="shared" si="9"/>
        <v>1.2440163618768711</v>
      </c>
      <c r="L17" s="31">
        <f t="shared" si="10"/>
        <v>0.65259874721409628</v>
      </c>
      <c r="M17" s="31">
        <f t="shared" si="11"/>
        <v>1.32432402858548</v>
      </c>
      <c r="N17" s="25"/>
      <c r="O17" s="24">
        <v>64</v>
      </c>
      <c r="P17" s="26">
        <f t="shared" si="0"/>
        <v>0.45598440183409383</v>
      </c>
      <c r="Q17" s="26">
        <f t="shared" si="1"/>
        <v>0.40925623517875437</v>
      </c>
      <c r="R17" s="26">
        <f t="shared" si="2"/>
        <v>0.21469179550360887</v>
      </c>
      <c r="S17" s="26">
        <f t="shared" si="3"/>
        <v>0.65054884150923942</v>
      </c>
    </row>
    <row r="18" spans="1:19">
      <c r="A18" s="15"/>
      <c r="B18" s="22"/>
      <c r="C18" s="24">
        <v>5</v>
      </c>
      <c r="D18" s="26">
        <f t="shared" si="4"/>
        <v>4.7023414941269897</v>
      </c>
      <c r="E18" s="26">
        <f t="shared" si="5"/>
        <v>9.5909526715840627</v>
      </c>
      <c r="F18" s="26">
        <f t="shared" si="6"/>
        <v>5.0313194342736063</v>
      </c>
      <c r="G18" s="26">
        <f t="shared" si="7"/>
        <v>9.2619747314374479</v>
      </c>
      <c r="H18" s="25"/>
      <c r="I18" s="24">
        <v>34.5</v>
      </c>
      <c r="J18" s="26">
        <f t="shared" si="8"/>
        <v>0.723572656612818</v>
      </c>
      <c r="K18" s="26">
        <f t="shared" si="9"/>
        <v>1.220897539318661</v>
      </c>
      <c r="L18" s="26">
        <f t="shared" si="10"/>
        <v>0.64047084029831403</v>
      </c>
      <c r="M18" s="26">
        <f t="shared" si="11"/>
        <v>1.3039993556331648</v>
      </c>
      <c r="N18" s="25"/>
      <c r="O18" s="24">
        <v>64.5</v>
      </c>
      <c r="P18" s="26">
        <f t="shared" si="0"/>
        <v>0.45406907544363379</v>
      </c>
      <c r="Q18" s="26">
        <f t="shared" si="1"/>
        <v>0.40022999356761296</v>
      </c>
      <c r="R18" s="26">
        <f t="shared" si="2"/>
        <v>0.20995671793710843</v>
      </c>
      <c r="S18" s="26">
        <f t="shared" si="3"/>
        <v>0.64434235107413829</v>
      </c>
    </row>
    <row r="19" spans="1:19">
      <c r="A19" s="15"/>
      <c r="B19" s="22"/>
      <c r="C19" s="24">
        <v>5.5</v>
      </c>
      <c r="D19" s="26">
        <f t="shared" si="4"/>
        <v>4.2759961166489129</v>
      </c>
      <c r="E19" s="26">
        <f t="shared" si="5"/>
        <v>8.7143828595735293</v>
      </c>
      <c r="F19" s="26">
        <f t="shared" si="6"/>
        <v>4.5714795328910318</v>
      </c>
      <c r="G19" s="26">
        <f t="shared" si="7"/>
        <v>8.4188994433314086</v>
      </c>
      <c r="H19" s="25"/>
      <c r="I19" s="24">
        <v>35</v>
      </c>
      <c r="J19" s="26">
        <f t="shared" si="8"/>
        <v>0.71452737525454846</v>
      </c>
      <c r="K19" s="26">
        <f t="shared" si="9"/>
        <v>1.1983584657238759</v>
      </c>
      <c r="L19" s="26">
        <f t="shared" si="10"/>
        <v>0.62864706398629555</v>
      </c>
      <c r="M19" s="26">
        <f t="shared" si="11"/>
        <v>1.2842387769921288</v>
      </c>
      <c r="N19" s="25"/>
      <c r="O19" s="24">
        <v>65</v>
      </c>
      <c r="P19" s="26">
        <f t="shared" si="0"/>
        <v>0.45220406514856221</v>
      </c>
      <c r="Q19" s="26">
        <f t="shared" si="1"/>
        <v>0.39127858397300047</v>
      </c>
      <c r="R19" s="26">
        <f t="shared" si="2"/>
        <v>0.20526089651042648</v>
      </c>
      <c r="S19" s="26">
        <f t="shared" si="3"/>
        <v>0.63822175261113623</v>
      </c>
    </row>
    <row r="20" spans="1:19">
      <c r="A20" s="15"/>
      <c r="B20" s="22"/>
      <c r="C20" s="24">
        <v>6</v>
      </c>
      <c r="D20" s="26">
        <f t="shared" si="4"/>
        <v>3.9208082924203391</v>
      </c>
      <c r="E20" s="26">
        <f t="shared" si="5"/>
        <v>7.9834997044243936</v>
      </c>
      <c r="F20" s="26">
        <f t="shared" si="6"/>
        <v>4.1880654187144364</v>
      </c>
      <c r="G20" s="26">
        <f t="shared" si="7"/>
        <v>7.7162425781302959</v>
      </c>
      <c r="H20" s="25"/>
      <c r="I20" s="24">
        <v>35.5</v>
      </c>
      <c r="J20" s="31">
        <f t="shared" si="8"/>
        <v>0.70575853203987693</v>
      </c>
      <c r="K20" s="31">
        <f t="shared" si="9"/>
        <v>1.1763742968247102</v>
      </c>
      <c r="L20" s="31">
        <f t="shared" si="10"/>
        <v>0.61711438521952011</v>
      </c>
      <c r="M20" s="31">
        <f t="shared" si="11"/>
        <v>1.2650184436450669</v>
      </c>
      <c r="N20" s="25"/>
      <c r="O20" s="24">
        <v>65.5</v>
      </c>
      <c r="P20" s="26">
        <f t="shared" si="0"/>
        <v>0.45038847112579367</v>
      </c>
      <c r="Q20" s="26">
        <f t="shared" si="1"/>
        <v>0.38239973293519453</v>
      </c>
      <c r="R20" s="26">
        <f t="shared" si="2"/>
        <v>0.20060313858895448</v>
      </c>
      <c r="S20" s="26">
        <f t="shared" si="3"/>
        <v>0.63218506547203368</v>
      </c>
    </row>
    <row r="21" spans="1:19">
      <c r="A21" s="15"/>
      <c r="B21" s="22"/>
      <c r="C21" s="24">
        <v>6.5</v>
      </c>
      <c r="D21" s="26">
        <f t="shared" si="4"/>
        <v>3.6203571606547413</v>
      </c>
      <c r="E21" s="26">
        <f t="shared" si="5"/>
        <v>7.3646829440341115</v>
      </c>
      <c r="F21" s="26">
        <f t="shared" si="6"/>
        <v>3.8634402329359276</v>
      </c>
      <c r="G21" s="26">
        <f t="shared" si="7"/>
        <v>7.1215998717529256</v>
      </c>
      <c r="H21" s="25"/>
      <c r="I21" s="24">
        <v>36</v>
      </c>
      <c r="J21" s="31">
        <f t="shared" si="8"/>
        <v>0.69725476094429506</v>
      </c>
      <c r="K21" s="31">
        <f t="shared" si="9"/>
        <v>1.1549215618264379</v>
      </c>
      <c r="L21" s="31">
        <f t="shared" si="10"/>
        <v>0.60586049144993459</v>
      </c>
      <c r="M21" s="31">
        <f t="shared" si="11"/>
        <v>1.2463158313207983</v>
      </c>
      <c r="N21" s="25"/>
      <c r="O21" s="24">
        <v>66</v>
      </c>
      <c r="P21" s="26">
        <f t="shared" si="0"/>
        <v>0.44862142561723228</v>
      </c>
      <c r="Q21" s="26">
        <f t="shared" si="1"/>
        <v>0.37359122563193786</v>
      </c>
      <c r="R21" s="26">
        <f t="shared" si="2"/>
        <v>0.1959822822987215</v>
      </c>
      <c r="S21" s="26">
        <f t="shared" si="3"/>
        <v>0.62623036895044859</v>
      </c>
    </row>
    <row r="22" spans="1:19">
      <c r="A22" s="15"/>
      <c r="B22" s="22"/>
      <c r="C22" s="24">
        <v>7</v>
      </c>
      <c r="D22" s="26">
        <f t="shared" si="4"/>
        <v>3.3629135443135567</v>
      </c>
      <c r="E22" s="26">
        <f t="shared" si="5"/>
        <v>6.8339180838934785</v>
      </c>
      <c r="F22" s="26">
        <f t="shared" si="6"/>
        <v>3.5850062079441196</v>
      </c>
      <c r="G22" s="26">
        <f t="shared" si="7"/>
        <v>6.6118254202629165</v>
      </c>
      <c r="H22" s="25"/>
      <c r="I22" s="24">
        <v>36.5</v>
      </c>
      <c r="J22" s="31">
        <f t="shared" si="8"/>
        <v>0.68900532175660867</v>
      </c>
      <c r="K22" s="31">
        <f t="shared" si="9"/>
        <v>1.1339780692450283</v>
      </c>
      <c r="L22" s="31">
        <f t="shared" si="10"/>
        <v>0.59487374124329351</v>
      </c>
      <c r="M22" s="31">
        <f t="shared" si="11"/>
        <v>1.2281096497583435</v>
      </c>
      <c r="N22" s="25"/>
      <c r="O22" s="24">
        <v>66.5</v>
      </c>
      <c r="P22" s="26">
        <f t="shared" si="0"/>
        <v>0.44690209182703744</v>
      </c>
      <c r="Q22" s="26">
        <f t="shared" si="1"/>
        <v>0.36485090346103655</v>
      </c>
      <c r="R22" s="26">
        <f t="shared" si="2"/>
        <v>0.19139719525824869</v>
      </c>
      <c r="S22" s="26">
        <f t="shared" si="3"/>
        <v>0.62035580002982527</v>
      </c>
    </row>
    <row r="23" spans="1:19">
      <c r="A23" s="15"/>
      <c r="B23" s="22"/>
      <c r="C23" s="24">
        <v>7.5</v>
      </c>
      <c r="D23" s="26">
        <f t="shared" si="4"/>
        <v>3.1398760555493399</v>
      </c>
      <c r="E23" s="26">
        <f t="shared" si="5"/>
        <v>6.3735944745009823</v>
      </c>
      <c r="F23" s="26">
        <f t="shared" si="6"/>
        <v>3.3435249702300234</v>
      </c>
      <c r="G23" s="26">
        <f t="shared" si="7"/>
        <v>6.1699455598202988</v>
      </c>
      <c r="H23" s="25"/>
      <c r="I23" s="24">
        <v>37</v>
      </c>
      <c r="J23" s="26">
        <f t="shared" si="8"/>
        <v>0.68100005783708328</v>
      </c>
      <c r="K23" s="26">
        <f t="shared" si="9"/>
        <v>1.1135228203774052</v>
      </c>
      <c r="L23" s="26">
        <f t="shared" si="10"/>
        <v>0.58414311888650772</v>
      </c>
      <c r="M23" s="26">
        <f t="shared" si="11"/>
        <v>1.2103797593279806</v>
      </c>
      <c r="N23" s="25"/>
      <c r="O23" s="24">
        <v>67</v>
      </c>
      <c r="P23" s="26">
        <f t="shared" si="0"/>
        <v>0.44522966287102306</v>
      </c>
      <c r="Q23" s="26">
        <f t="shared" si="1"/>
        <v>0.3561766617255232</v>
      </c>
      <c r="R23" s="26">
        <f t="shared" si="2"/>
        <v>0.18684677336420888</v>
      </c>
      <c r="S23" s="26">
        <f t="shared" si="3"/>
        <v>0.61455955123233741</v>
      </c>
    </row>
    <row r="24" spans="1:19">
      <c r="A24" s="15"/>
      <c r="B24" s="22"/>
      <c r="C24" s="24">
        <v>8</v>
      </c>
      <c r="D24" s="31">
        <f t="shared" si="4"/>
        <v>2.944793661609721</v>
      </c>
      <c r="E24" s="31">
        <f t="shared" si="5"/>
        <v>5.9705041097425742</v>
      </c>
      <c r="F24" s="31">
        <f t="shared" si="6"/>
        <v>3.1320677297010224</v>
      </c>
      <c r="G24" s="31">
        <f t="shared" si="7"/>
        <v>5.7832300416512723</v>
      </c>
      <c r="H24" s="25"/>
      <c r="I24" s="24">
        <v>37.5</v>
      </c>
      <c r="J24" s="26">
        <f t="shared" si="8"/>
        <v>0.6732293572559761</v>
      </c>
      <c r="K24" s="26">
        <f t="shared" si="9"/>
        <v>1.0935359296919289</v>
      </c>
      <c r="L24" s="26">
        <f t="shared" si="10"/>
        <v>0.57365819262527418</v>
      </c>
      <c r="M24" s="26">
        <f t="shared" si="11"/>
        <v>1.1931070943226307</v>
      </c>
      <c r="N24" s="25"/>
      <c r="O24" s="24">
        <v>67.5</v>
      </c>
      <c r="P24" s="26">
        <f t="shared" si="0"/>
        <v>0.44360336077557133</v>
      </c>
      <c r="Q24" s="26">
        <f t="shared" si="1"/>
        <v>0.34756644741589132</v>
      </c>
      <c r="R24" s="26">
        <f t="shared" si="2"/>
        <v>0.18232993962800856</v>
      </c>
      <c r="S24" s="26">
        <f t="shared" si="3"/>
        <v>0.60883986856345407</v>
      </c>
    </row>
    <row r="25" spans="1:19">
      <c r="A25" s="15"/>
      <c r="B25" s="22"/>
      <c r="C25" s="24">
        <v>8.5</v>
      </c>
      <c r="D25" s="31">
        <f t="shared" si="4"/>
        <v>2.7727332274830241</v>
      </c>
      <c r="E25" s="31">
        <f t="shared" si="5"/>
        <v>5.6145467317216937</v>
      </c>
      <c r="F25" s="31">
        <f t="shared" si="6"/>
        <v>2.9453359904113801</v>
      </c>
      <c r="G25" s="31">
        <f t="shared" si="7"/>
        <v>5.4419439687933391</v>
      </c>
      <c r="H25" s="25"/>
      <c r="I25" s="24">
        <v>38</v>
      </c>
      <c r="J25" s="26">
        <f t="shared" si="8"/>
        <v>0.66568411700112473</v>
      </c>
      <c r="K25" s="26">
        <f t="shared" si="9"/>
        <v>1.0739985515016581</v>
      </c>
      <c r="L25" s="26">
        <f t="shared" si="10"/>
        <v>0.56340907619759117</v>
      </c>
      <c r="M25" s="26">
        <f t="shared" si="11"/>
        <v>1.1762735923051917</v>
      </c>
      <c r="N25" s="25"/>
      <c r="O25" s="24">
        <v>68</v>
      </c>
      <c r="P25" s="26">
        <f t="shared" si="0"/>
        <v>0.44202243552359977</v>
      </c>
      <c r="Q25" s="26">
        <f t="shared" si="1"/>
        <v>0.33901825708422839</v>
      </c>
      <c r="R25" s="26">
        <f t="shared" si="2"/>
        <v>0.17784564306057885</v>
      </c>
      <c r="S25" s="26">
        <f t="shared" si="3"/>
        <v>0.60319504954724934</v>
      </c>
    </row>
    <row r="26" spans="1:19">
      <c r="A26" s="15"/>
      <c r="B26" s="22"/>
      <c r="C26" s="24">
        <v>9</v>
      </c>
      <c r="D26" s="31">
        <f t="shared" si="4"/>
        <v>2.6198578776637955</v>
      </c>
      <c r="E26" s="31">
        <f t="shared" si="5"/>
        <v>5.2978665673088221</v>
      </c>
      <c r="F26" s="31">
        <f t="shared" si="6"/>
        <v>2.7792086910472511</v>
      </c>
      <c r="G26" s="31">
        <f t="shared" si="7"/>
        <v>5.1385157539253665</v>
      </c>
      <c r="H26" s="25"/>
      <c r="I26" s="24">
        <v>38.5</v>
      </c>
      <c r="J26" s="26">
        <f t="shared" si="8"/>
        <v>0.65835570997561255</v>
      </c>
      <c r="K26" s="26">
        <f t="shared" si="9"/>
        <v>1.0548928123491879</v>
      </c>
      <c r="L26" s="26">
        <f t="shared" si="10"/>
        <v>0.55338639336350848</v>
      </c>
      <c r="M26" s="26">
        <f t="shared" si="11"/>
        <v>1.1598621289612918</v>
      </c>
      <c r="N26" s="25"/>
      <c r="O26" s="24">
        <v>68.5</v>
      </c>
      <c r="P26" s="26">
        <f t="shared" si="0"/>
        <v>0.44048616414526731</v>
      </c>
      <c r="Q26" s="26">
        <f t="shared" si="1"/>
        <v>0.33053013480536508</v>
      </c>
      <c r="R26" s="26">
        <f t="shared" si="2"/>
        <v>0.17339285760281448</v>
      </c>
      <c r="S26" s="26">
        <f t="shared" si="3"/>
        <v>0.59762344134781786</v>
      </c>
    </row>
    <row r="27" spans="1:19">
      <c r="A27" s="15"/>
      <c r="B27" s="23"/>
      <c r="C27" s="24">
        <v>9.5</v>
      </c>
      <c r="D27" s="31">
        <f t="shared" si="4"/>
        <v>2.4831385068361866</v>
      </c>
      <c r="E27" s="31">
        <f t="shared" si="5"/>
        <v>5.0142616741981181</v>
      </c>
      <c r="F27" s="31">
        <f t="shared" si="6"/>
        <v>2.6304323536777012</v>
      </c>
      <c r="G27" s="31">
        <f t="shared" si="7"/>
        <v>4.8669678273566035</v>
      </c>
      <c r="H27" s="25"/>
      <c r="I27" s="24">
        <v>39</v>
      </c>
      <c r="J27" s="26">
        <f t="shared" si="8"/>
        <v>0.65123595453514338</v>
      </c>
      <c r="K27" s="26">
        <f t="shared" si="9"/>
        <v>1.0362017485904336</v>
      </c>
      <c r="L27" s="26">
        <f t="shared" si="10"/>
        <v>0.54358124516219464</v>
      </c>
      <c r="M27" s="26">
        <f t="shared" si="11"/>
        <v>1.1438564579633823</v>
      </c>
      <c r="N27" s="25"/>
      <c r="O27" s="24">
        <v>69</v>
      </c>
      <c r="P27" s="26">
        <f t="shared" si="0"/>
        <v>0.4389938498512414</v>
      </c>
      <c r="Q27" s="26">
        <f t="shared" si="1"/>
        <v>0.32210017022043996</v>
      </c>
      <c r="R27" s="26">
        <f t="shared" si="2"/>
        <v>0.1689705810992472</v>
      </c>
      <c r="S27" s="26">
        <f t="shared" si="3"/>
        <v>0.59212343897243414</v>
      </c>
    </row>
    <row r="28" spans="1:19">
      <c r="A28" s="15"/>
      <c r="B28" s="22"/>
      <c r="C28" s="24">
        <v>10</v>
      </c>
      <c r="D28" s="31">
        <f t="shared" si="4"/>
        <v>2.3601518373539481</v>
      </c>
      <c r="E28" s="31">
        <f t="shared" si="5"/>
        <v>4.7587704831436328</v>
      </c>
      <c r="F28" s="31">
        <f t="shared" si="6"/>
        <v>2.4964041878786274</v>
      </c>
      <c r="G28" s="31">
        <f t="shared" si="7"/>
        <v>4.6225181326189535</v>
      </c>
      <c r="H28" s="25"/>
      <c r="I28" s="24">
        <v>39.5</v>
      </c>
      <c r="J28" s="26">
        <f t="shared" si="8"/>
        <v>0.64431708634010842</v>
      </c>
      <c r="K28" s="26">
        <f t="shared" si="9"/>
        <v>1.0179092487166432</v>
      </c>
      <c r="L28" s="26">
        <f t="shared" si="10"/>
        <v>0.53398517965463244</v>
      </c>
      <c r="M28" s="26">
        <f t="shared" si="11"/>
        <v>1.1282411554021192</v>
      </c>
      <c r="N28" s="25"/>
      <c r="O28" s="24">
        <v>69.5</v>
      </c>
      <c r="P28" s="26">
        <f t="shared" si="0"/>
        <v>0.43754482120647803</v>
      </c>
      <c r="Q28" s="26">
        <f t="shared" si="1"/>
        <v>0.31372649665853508</v>
      </c>
      <c r="R28" s="26">
        <f t="shared" si="2"/>
        <v>0.16457783431267414</v>
      </c>
      <c r="S28" s="26">
        <f t="shared" si="3"/>
        <v>0.58669348355233897</v>
      </c>
    </row>
    <row r="29" spans="1:19">
      <c r="A29" s="15"/>
      <c r="B29" s="22"/>
      <c r="C29" s="24">
        <v>10.5</v>
      </c>
      <c r="D29" s="31">
        <f t="shared" si="4"/>
        <v>2.2489361745848528</v>
      </c>
      <c r="E29" s="31">
        <f t="shared" si="5"/>
        <v>4.5273764709818671</v>
      </c>
      <c r="F29" s="31">
        <f t="shared" si="6"/>
        <v>2.3750171651052421</v>
      </c>
      <c r="G29" s="31">
        <f t="shared" si="7"/>
        <v>4.4012954804614779</v>
      </c>
      <c r="H29" s="25"/>
      <c r="I29" s="24">
        <v>40</v>
      </c>
      <c r="J29" s="26">
        <f t="shared" si="8"/>
        <v>0.63759173231984112</v>
      </c>
      <c r="K29" s="26">
        <f t="shared" si="9"/>
        <v>1</v>
      </c>
      <c r="L29" s="26">
        <f t="shared" si="10"/>
        <v>0.52459016393442626</v>
      </c>
      <c r="M29" s="26">
        <f t="shared" si="11"/>
        <v>1.1130015683854149</v>
      </c>
      <c r="N29" s="25"/>
      <c r="O29" s="24">
        <v>70</v>
      </c>
      <c r="P29" s="26">
        <f t="shared" si="0"/>
        <v>0.43613843134258695</v>
      </c>
      <c r="Q29" s="26">
        <f t="shared" si="1"/>
        <v>0.30540728933227862</v>
      </c>
      <c r="R29" s="26">
        <f t="shared" si="2"/>
        <v>0.1602136599775888</v>
      </c>
      <c r="S29" s="26">
        <f t="shared" si="3"/>
        <v>0.58133206069727672</v>
      </c>
    </row>
    <row r="30" spans="1:19">
      <c r="A30" s="15"/>
      <c r="B30" s="22"/>
      <c r="C30" s="24">
        <v>11</v>
      </c>
      <c r="D30" s="31">
        <f t="shared" si="4"/>
        <v>2.1478865017081348</v>
      </c>
      <c r="E30" s="31">
        <f t="shared" si="5"/>
        <v>4.3167933773722815</v>
      </c>
      <c r="F30" s="31">
        <f t="shared" si="6"/>
        <v>2.2645473455067711</v>
      </c>
      <c r="G30" s="31">
        <f t="shared" si="7"/>
        <v>4.2001325335736448</v>
      </c>
      <c r="H30" s="25"/>
      <c r="I30" s="24">
        <v>40.5</v>
      </c>
      <c r="J30" s="26">
        <f t="shared" si="8"/>
        <v>0.63105288656654357</v>
      </c>
      <c r="K30" s="26">
        <f t="shared" si="9"/>
        <v>0.98245943908910993</v>
      </c>
      <c r="L30" s="26">
        <f t="shared" si="10"/>
        <v>0.51538855821068064</v>
      </c>
      <c r="M30" s="26">
        <f t="shared" si="11"/>
        <v>1.0981237674449731</v>
      </c>
      <c r="N30" s="25"/>
      <c r="O30" s="24">
        <v>70.5</v>
      </c>
      <c r="P30" s="26">
        <f t="shared" si="0"/>
        <v>0.43477405720696599</v>
      </c>
      <c r="Q30" s="26">
        <f t="shared" si="1"/>
        <v>0.29714076360353381</v>
      </c>
      <c r="R30" s="26">
        <f t="shared" si="2"/>
        <v>0.15587712189037836</v>
      </c>
      <c r="S30" s="26">
        <f t="shared" si="3"/>
        <v>0.57603769892012135</v>
      </c>
    </row>
    <row r="31" spans="1:19">
      <c r="A31" s="15"/>
      <c r="B31" s="22"/>
      <c r="C31" s="24">
        <v>11.5</v>
      </c>
      <c r="D31" s="31">
        <f t="shared" si="4"/>
        <v>2.0556769410879681</v>
      </c>
      <c r="E31" s="31">
        <f t="shared" si="5"/>
        <v>4.1243064519502628</v>
      </c>
      <c r="F31" s="31">
        <f t="shared" si="6"/>
        <v>2.1635705977444002</v>
      </c>
      <c r="G31" s="31">
        <f t="shared" si="7"/>
        <v>4.0164127952938316</v>
      </c>
      <c r="H31" s="25"/>
      <c r="I31" s="24">
        <v>41</v>
      </c>
      <c r="J31" s="26">
        <f t="shared" si="8"/>
        <v>0.62469388799418624</v>
      </c>
      <c r="K31" s="26">
        <f t="shared" si="9"/>
        <v>0.96527370621714437</v>
      </c>
      <c r="L31" s="26">
        <f t="shared" si="10"/>
        <v>0.50637309178604295</v>
      </c>
      <c r="M31" s="26">
        <f t="shared" si="11"/>
        <v>1.0835945024252875</v>
      </c>
      <c r="N31" s="25"/>
      <c r="O31" s="24">
        <v>71</v>
      </c>
      <c r="P31" s="26">
        <f t="shared" si="0"/>
        <v>0.43345109884699623</v>
      </c>
      <c r="Q31" s="26">
        <f t="shared" si="1"/>
        <v>0.28892517331551121</v>
      </c>
      <c r="R31" s="26">
        <f t="shared" si="2"/>
        <v>0.15156730403436655</v>
      </c>
      <c r="S31" s="26">
        <f t="shared" si="3"/>
        <v>0.57080896812814086</v>
      </c>
    </row>
    <row r="32" spans="1:19">
      <c r="A32" s="15"/>
      <c r="B32" s="22"/>
      <c r="C32" s="24">
        <v>12</v>
      </c>
      <c r="D32" s="31">
        <f t="shared" si="4"/>
        <v>1.9712026003049719</v>
      </c>
      <c r="E32" s="31">
        <f t="shared" si="5"/>
        <v>3.9476533896888975</v>
      </c>
      <c r="F32" s="31">
        <f t="shared" si="6"/>
        <v>2.0709001388531925</v>
      </c>
      <c r="G32" s="31">
        <f t="shared" si="7"/>
        <v>3.8479558511406764</v>
      </c>
      <c r="H32" s="25"/>
      <c r="I32" s="24">
        <v>41.5</v>
      </c>
      <c r="J32" s="26">
        <f t="shared" si="8"/>
        <v>0.61850839961355208</v>
      </c>
      <c r="K32" s="26">
        <f t="shared" si="9"/>
        <v>0.94842960271789678</v>
      </c>
      <c r="L32" s="26">
        <f t="shared" si="10"/>
        <v>0.49753684077004423</v>
      </c>
      <c r="M32" s="26">
        <f t="shared" si="11"/>
        <v>1.0694011615614045</v>
      </c>
      <c r="N32" s="25"/>
      <c r="O32" s="24">
        <v>71.5</v>
      </c>
      <c r="P32" s="26">
        <f t="shared" si="0"/>
        <v>0.43216897872768717</v>
      </c>
      <c r="Q32" s="26">
        <f t="shared" si="1"/>
        <v>0.28075880918783369</v>
      </c>
      <c r="R32" s="26">
        <f t="shared" si="2"/>
        <v>0.14728330973787998</v>
      </c>
      <c r="S32" s="26">
        <f t="shared" si="3"/>
        <v>0.56564447817764096</v>
      </c>
    </row>
    <row r="33" spans="1:19">
      <c r="A33" s="15"/>
      <c r="B33" s="22"/>
      <c r="C33" s="24">
        <v>12.5</v>
      </c>
      <c r="D33" s="31">
        <f t="shared" si="4"/>
        <v>1.8935353751415158</v>
      </c>
      <c r="E33" s="31">
        <f t="shared" si="5"/>
        <v>3.7849338417710525</v>
      </c>
      <c r="F33" s="31">
        <f t="shared" si="6"/>
        <v>1.9855390645356341</v>
      </c>
      <c r="G33" s="31">
        <f t="shared" si="7"/>
        <v>3.6929301523769347</v>
      </c>
      <c r="H33" s="25"/>
      <c r="I33" s="24">
        <v>42</v>
      </c>
      <c r="J33" s="26">
        <f t="shared" si="8"/>
        <v>0.61249038928877408</v>
      </c>
      <c r="K33" s="26">
        <f t="shared" si="9"/>
        <v>0.93191455157404712</v>
      </c>
      <c r="L33" s="26">
        <f t="shared" si="10"/>
        <v>0.48887320738310663</v>
      </c>
      <c r="M33" s="26">
        <f t="shared" si="11"/>
        <v>1.0555317334797145</v>
      </c>
      <c r="N33" s="25"/>
      <c r="O33" s="24">
        <v>72</v>
      </c>
      <c r="P33" s="26">
        <f t="shared" si="0"/>
        <v>0.43092714108125707</v>
      </c>
      <c r="Q33" s="26">
        <f t="shared" si="1"/>
        <v>0.27263999727126559</v>
      </c>
      <c r="R33" s="26">
        <f t="shared" si="2"/>
        <v>0.14302426086361472</v>
      </c>
      <c r="S33" s="26">
        <f t="shared" si="3"/>
        <v>0.56054287748890785</v>
      </c>
    </row>
    <row r="34" spans="1:19">
      <c r="A34" s="15"/>
      <c r="B34" s="22"/>
      <c r="C34" s="24">
        <v>13</v>
      </c>
      <c r="D34" s="31">
        <f t="shared" si="4"/>
        <v>1.8218899518794267</v>
      </c>
      <c r="E34" s="31">
        <f t="shared" si="5"/>
        <v>3.6345398085651208</v>
      </c>
      <c r="F34" s="31">
        <f t="shared" si="6"/>
        <v>1.9066438340013749</v>
      </c>
      <c r="G34" s="31">
        <f t="shared" si="7"/>
        <v>3.5497859264431724</v>
      </c>
      <c r="H34" s="25"/>
      <c r="I34" s="24">
        <v>42.5</v>
      </c>
      <c r="J34" s="26">
        <f t="shared" si="8"/>
        <v>0.60663411185338567</v>
      </c>
      <c r="K34" s="26">
        <f t="shared" si="9"/>
        <v>0.91571656074785579</v>
      </c>
      <c r="L34" s="26">
        <f t="shared" si="10"/>
        <v>0.48037590072018665</v>
      </c>
      <c r="M34" s="26">
        <f t="shared" si="11"/>
        <v>1.0419747718810548</v>
      </c>
      <c r="N34" s="25"/>
      <c r="O34" s="24">
        <v>72.5</v>
      </c>
      <c r="P34" s="26">
        <f t="shared" si="0"/>
        <v>0.42972505128721755</v>
      </c>
      <c r="Q34" s="26">
        <f t="shared" si="1"/>
        <v>0.26456709745899826</v>
      </c>
      <c r="R34" s="26">
        <f t="shared" si="2"/>
        <v>0.1387892970276712</v>
      </c>
      <c r="S34" s="26">
        <f t="shared" si="3"/>
        <v>0.55550285171854463</v>
      </c>
    </row>
    <row r="35" spans="1:19">
      <c r="A35" s="15"/>
      <c r="B35" s="22"/>
      <c r="C35" s="24">
        <v>13.5</v>
      </c>
      <c r="D35" s="31">
        <f t="shared" si="4"/>
        <v>1.7555973646439285</v>
      </c>
      <c r="E35" s="31">
        <f t="shared" si="5"/>
        <v>3.4951015008256783</v>
      </c>
      <c r="F35" s="31">
        <f t="shared" si="6"/>
        <v>1.8334958692856016</v>
      </c>
      <c r="G35" s="31">
        <f t="shared" si="7"/>
        <v>3.4172029961840051</v>
      </c>
      <c r="H35" s="25"/>
      <c r="I35" s="24">
        <v>43</v>
      </c>
      <c r="J35" s="26">
        <f t="shared" si="8"/>
        <v>0.6009340924752562</v>
      </c>
      <c r="K35" s="26">
        <f t="shared" si="9"/>
        <v>0.89982418906776673</v>
      </c>
      <c r="L35" s="26">
        <f t="shared" si="10"/>
        <v>0.47203891885522187</v>
      </c>
      <c r="M35" s="26">
        <f t="shared" si="11"/>
        <v>1.0287193626878011</v>
      </c>
      <c r="N35" s="25"/>
      <c r="O35" s="24">
        <v>73</v>
      </c>
      <c r="P35" s="26">
        <f t="shared" si="0"/>
        <v>0.42856219528161804</v>
      </c>
      <c r="Q35" s="26">
        <f t="shared" si="1"/>
        <v>0.25653850205154038</v>
      </c>
      <c r="R35" s="26">
        <f t="shared" si="2"/>
        <v>0.13457757484670971</v>
      </c>
      <c r="S35" s="26">
        <f t="shared" si="3"/>
        <v>0.55052312248644864</v>
      </c>
    </row>
    <row r="36" spans="1:19">
      <c r="A36" s="15"/>
      <c r="B36" s="22"/>
      <c r="C36" s="24">
        <v>14</v>
      </c>
      <c r="D36" s="31">
        <f t="shared" si="4"/>
        <v>1.6940842190322742</v>
      </c>
      <c r="E36" s="31">
        <f t="shared" si="5"/>
        <v>3.3654448020627941</v>
      </c>
      <c r="F36" s="31">
        <f t="shared" si="6"/>
        <v>1.7654792404263837</v>
      </c>
      <c r="G36" s="31">
        <f t="shared" si="7"/>
        <v>3.2940497806686846</v>
      </c>
      <c r="H36" s="25"/>
      <c r="I36" s="24">
        <v>43.5</v>
      </c>
      <c r="J36" s="26">
        <f t="shared" si="8"/>
        <v>0.59538511116995152</v>
      </c>
      <c r="K36" s="26">
        <f t="shared" si="9"/>
        <v>0.88422651446520339</v>
      </c>
      <c r="L36" s="26">
        <f t="shared" si="10"/>
        <v>0.46385653217846734</v>
      </c>
      <c r="M36" s="26">
        <f t="shared" si="11"/>
        <v>1.0157550934566877</v>
      </c>
      <c r="N36" s="25"/>
      <c r="O36" s="24">
        <v>73.5</v>
      </c>
      <c r="P36" s="26">
        <f t="shared" si="0"/>
        <v>0.42743807899418113</v>
      </c>
      <c r="Q36" s="26">
        <f t="shared" si="1"/>
        <v>0.24855263437241451</v>
      </c>
      <c r="R36" s="26">
        <f t="shared" si="2"/>
        <v>0.13038826721175842</v>
      </c>
      <c r="S36" s="26">
        <f t="shared" si="3"/>
        <v>0.54560244615483722</v>
      </c>
    </row>
    <row r="37" spans="1:19">
      <c r="A37" s="15"/>
      <c r="B37" s="22"/>
      <c r="C37" s="24">
        <v>14.5</v>
      </c>
      <c r="D37" s="31">
        <f t="shared" si="4"/>
        <v>1.6368562143031904</v>
      </c>
      <c r="E37" s="31">
        <f t="shared" si="5"/>
        <v>3.2445575317978901</v>
      </c>
      <c r="F37" s="31">
        <f t="shared" si="6"/>
        <v>1.7020629675005323</v>
      </c>
      <c r="G37" s="31">
        <f t="shared" si="7"/>
        <v>3.1793507786005484</v>
      </c>
      <c r="H37" s="25"/>
      <c r="I37" s="24">
        <v>44</v>
      </c>
      <c r="J37" s="26">
        <f t="shared" si="8"/>
        <v>0.58998218837119931</v>
      </c>
      <c r="K37" s="26">
        <f t="shared" si="9"/>
        <v>0.86891310437455993</v>
      </c>
      <c r="L37" s="26">
        <f t="shared" si="10"/>
        <v>0.4558232678686216</v>
      </c>
      <c r="M37" s="26">
        <f t="shared" si="11"/>
        <v>1.0030720248771376</v>
      </c>
      <c r="N37" s="25"/>
      <c r="O37" s="24">
        <v>74</v>
      </c>
      <c r="P37" s="26">
        <f t="shared" si="0"/>
        <v>0.42635222781213195</v>
      </c>
      <c r="Q37" s="26">
        <f t="shared" si="1"/>
        <v>0.24060794743200259</v>
      </c>
      <c r="R37" s="26">
        <f t="shared" si="2"/>
        <v>0.12622056258728004</v>
      </c>
      <c r="S37" s="26">
        <f t="shared" si="3"/>
        <v>0.54073961265685444</v>
      </c>
    </row>
    <row r="38" spans="1:19">
      <c r="A38" s="15"/>
      <c r="B38" s="22"/>
      <c r="C38" s="24">
        <v>15</v>
      </c>
      <c r="D38" s="31">
        <f t="shared" si="4"/>
        <v>1.5834849611296204</v>
      </c>
      <c r="E38" s="31">
        <f t="shared" si="5"/>
        <v>3.1315624561659146</v>
      </c>
      <c r="F38" s="31">
        <f t="shared" si="6"/>
        <v>1.6427868622509716</v>
      </c>
      <c r="G38" s="31">
        <f t="shared" si="7"/>
        <v>3.0722605550445636</v>
      </c>
      <c r="H38" s="25"/>
      <c r="I38" s="24">
        <v>44.5</v>
      </c>
      <c r="J38" s="26">
        <f t="shared" si="8"/>
        <v>0.58472057147534218</v>
      </c>
      <c r="K38" s="26">
        <f t="shared" si="9"/>
        <v>0.85387398812618354</v>
      </c>
      <c r="L38" s="26">
        <f t="shared" si="10"/>
        <v>0.44793389541045692</v>
      </c>
      <c r="M38" s="26">
        <f t="shared" si="11"/>
        <v>0.9906606641910688</v>
      </c>
      <c r="N38" s="25"/>
      <c r="O38" s="24">
        <v>74.5</v>
      </c>
      <c r="P38" s="26">
        <f t="shared" si="0"/>
        <v>0.42530418606959725</v>
      </c>
      <c r="Q38" s="26">
        <f t="shared" si="1"/>
        <v>0.23270292263701786</v>
      </c>
      <c r="R38" s="26">
        <f t="shared" si="2"/>
        <v>0.1220736643341733</v>
      </c>
      <c r="S38" s="26">
        <f t="shared" si="3"/>
        <v>0.53593344437244173</v>
      </c>
    </row>
    <row r="39" spans="1:19">
      <c r="A39" s="15"/>
      <c r="B39" s="22"/>
      <c r="C39" s="24">
        <v>15.5</v>
      </c>
      <c r="D39" s="31">
        <f t="shared" si="4"/>
        <v>1.5335973507553271</v>
      </c>
      <c r="E39" s="31">
        <f t="shared" si="5"/>
        <v>3.0256955222694857</v>
      </c>
      <c r="F39" s="31">
        <f t="shared" si="6"/>
        <v>1.5872501100430088</v>
      </c>
      <c r="G39" s="31">
        <f t="shared" si="7"/>
        <v>2.972042762981804</v>
      </c>
      <c r="H39" s="25"/>
      <c r="I39" s="24">
        <v>45</v>
      </c>
      <c r="J39" s="26">
        <f t="shared" si="8"/>
        <v>0.57959572228405531</v>
      </c>
      <c r="K39" s="26">
        <f t="shared" si="9"/>
        <v>0.83909963117728004</v>
      </c>
      <c r="L39" s="26">
        <f t="shared" si="10"/>
        <v>0.44018341307660591</v>
      </c>
      <c r="M39" s="26">
        <f t="shared" si="11"/>
        <v>0.97851194038472944</v>
      </c>
      <c r="N39" s="25"/>
      <c r="O39" s="24">
        <v>75</v>
      </c>
      <c r="P39" s="26">
        <f t="shared" si="0"/>
        <v>0.42429351656150943</v>
      </c>
      <c r="Q39" s="26">
        <f t="shared" si="1"/>
        <v>0.22483606854320504</v>
      </c>
      <c r="R39" s="26">
        <f t="shared" si="2"/>
        <v>0.11794679005545183</v>
      </c>
      <c r="S39" s="26">
        <f t="shared" si="3"/>
        <v>0.53118279504926269</v>
      </c>
    </row>
    <row r="40" spans="1:19">
      <c r="A40" s="15"/>
      <c r="B40" s="22"/>
      <c r="C40" s="24">
        <v>16</v>
      </c>
      <c r="D40" s="31">
        <f t="shared" si="4"/>
        <v>1.4868669174357789</v>
      </c>
      <c r="E40" s="31">
        <f t="shared" si="5"/>
        <v>2.9262881735892252</v>
      </c>
      <c r="F40" s="31">
        <f t="shared" si="6"/>
        <v>1.5351019927025447</v>
      </c>
      <c r="G40" s="31">
        <f t="shared" si="7"/>
        <v>2.8780530983224595</v>
      </c>
      <c r="H40" s="25"/>
      <c r="I40" s="24">
        <v>45.5</v>
      </c>
      <c r="J40" s="26">
        <f t="shared" si="8"/>
        <v>0.57460330527626102</v>
      </c>
      <c r="K40" s="26">
        <f t="shared" si="9"/>
        <v>0.82458091103929798</v>
      </c>
      <c r="L40" s="26">
        <f t="shared" si="10"/>
        <v>0.43256703529930385</v>
      </c>
      <c r="M40" s="26">
        <f t="shared" si="11"/>
        <v>0.96661718101625516</v>
      </c>
      <c r="N40" s="25"/>
      <c r="O40" s="24">
        <v>75.5</v>
      </c>
      <c r="P40" s="26">
        <f t="shared" si="0"/>
        <v>0.4233198000810186</v>
      </c>
      <c r="Q40" s="26">
        <f t="shared" si="1"/>
        <v>0.21700591964898666</v>
      </c>
      <c r="R40" s="26">
        <f t="shared" si="2"/>
        <v>0.11383917096340285</v>
      </c>
      <c r="S40" s="26">
        <f t="shared" si="3"/>
        <v>0.52648654876660239</v>
      </c>
    </row>
    <row r="41" spans="1:19">
      <c r="A41" s="15"/>
      <c r="B41" s="22"/>
      <c r="C41" s="24">
        <v>16.5</v>
      </c>
      <c r="D41" s="31">
        <f t="shared" si="4"/>
        <v>1.4430067713454431</v>
      </c>
      <c r="E41" s="31">
        <f t="shared" si="5"/>
        <v>2.8327528807716784</v>
      </c>
      <c r="F41" s="31">
        <f t="shared" si="6"/>
        <v>1.486034298109733</v>
      </c>
      <c r="G41" s="31">
        <f t="shared" si="7"/>
        <v>2.789725354007389</v>
      </c>
      <c r="H41" s="25"/>
      <c r="I41" s="24">
        <v>46</v>
      </c>
      <c r="J41" s="26">
        <f t="shared" si="8"/>
        <v>0.5697391766461799</v>
      </c>
      <c r="K41" s="26">
        <f t="shared" si="9"/>
        <v>0.81030909477265523</v>
      </c>
      <c r="L41" s="26">
        <f t="shared" si="10"/>
        <v>0.42508018086434374</v>
      </c>
      <c r="M41" s="26">
        <f t="shared" si="11"/>
        <v>0.95496809055449139</v>
      </c>
      <c r="N41" s="25"/>
      <c r="O41" s="24">
        <v>76</v>
      </c>
      <c r="P41" s="26">
        <f t="shared" si="0"/>
        <v>0.42238263497946643</v>
      </c>
      <c r="Q41" s="26">
        <f t="shared" si="1"/>
        <v>0.20921103522788087</v>
      </c>
      <c r="R41" s="26">
        <f t="shared" si="2"/>
        <v>0.10975005126708504</v>
      </c>
      <c r="S41" s="26">
        <f t="shared" si="3"/>
        <v>0.52184361894026221</v>
      </c>
    </row>
    <row r="42" spans="1:19">
      <c r="A42" s="15"/>
      <c r="B42" s="23"/>
      <c r="C42" s="24">
        <v>17</v>
      </c>
      <c r="D42" s="31">
        <f t="shared" si="4"/>
        <v>1.401763778620192</v>
      </c>
      <c r="E42" s="31">
        <f t="shared" si="5"/>
        <v>2.7445712258052826</v>
      </c>
      <c r="F42" s="31">
        <f t="shared" si="6"/>
        <v>1.4397750692749023</v>
      </c>
      <c r="G42" s="31">
        <f t="shared" si="7"/>
        <v>2.7065599351505725</v>
      </c>
      <c r="H42" s="25"/>
      <c r="I42" s="24">
        <v>46.5</v>
      </c>
      <c r="J42" s="26">
        <f t="shared" si="8"/>
        <v>0.56499937404988354</v>
      </c>
      <c r="K42" s="26">
        <f t="shared" si="9"/>
        <v>0.79627581793076296</v>
      </c>
      <c r="L42" s="26">
        <f t="shared" si="10"/>
        <v>0.4177184618653183</v>
      </c>
      <c r="M42" s="26">
        <f t="shared" si="11"/>
        <v>0.94355673011532826</v>
      </c>
      <c r="N42" s="25"/>
      <c r="O42" s="24">
        <v>76.5</v>
      </c>
      <c r="P42" s="26">
        <f t="shared" si="0"/>
        <v>0.42148163674803635</v>
      </c>
      <c r="Q42" s="26">
        <f t="shared" si="1"/>
        <v>0.20144999819762446</v>
      </c>
      <c r="R42" s="26">
        <f t="shared" si="2"/>
        <v>0.10567868757908168</v>
      </c>
      <c r="S42" s="26">
        <f t="shared" si="3"/>
        <v>0.51725294736657912</v>
      </c>
    </row>
    <row r="43" spans="1:19">
      <c r="A43" s="15"/>
      <c r="B43" s="22"/>
      <c r="C43" s="24">
        <v>17.5</v>
      </c>
      <c r="D43" s="31">
        <f t="shared" si="4"/>
        <v>1.3629137391078039</v>
      </c>
      <c r="E43" s="31">
        <f t="shared" si="5"/>
        <v>2.6612840289067496</v>
      </c>
      <c r="F43" s="31">
        <f t="shared" si="6"/>
        <v>1.3960834250002623</v>
      </c>
      <c r="G43" s="31">
        <f t="shared" si="7"/>
        <v>2.6281143430142908</v>
      </c>
      <c r="H43" s="25"/>
      <c r="I43" s="24">
        <v>47</v>
      </c>
      <c r="J43" s="26">
        <f t="shared" si="8"/>
        <v>0.56038010700762109</v>
      </c>
      <c r="K43" s="26">
        <f t="shared" si="9"/>
        <v>0.78247306484536128</v>
      </c>
      <c r="L43" s="26">
        <f t="shared" si="10"/>
        <v>0.41047767336150098</v>
      </c>
      <c r="M43" s="26">
        <f t="shared" si="11"/>
        <v>0.93237549849148138</v>
      </c>
      <c r="N43" s="25"/>
      <c r="O43" s="24">
        <v>77</v>
      </c>
      <c r="P43" s="26">
        <f t="shared" si="0"/>
        <v>0.42061643762024242</v>
      </c>
      <c r="Q43" s="26">
        <f t="shared" si="1"/>
        <v>0.19372141402402571</v>
      </c>
      <c r="R43" s="26">
        <f t="shared" si="2"/>
        <v>0.1016243483404725</v>
      </c>
      <c r="S43" s="26">
        <f t="shared" si="3"/>
        <v>0.51271350330379561</v>
      </c>
    </row>
    <row r="44" spans="1:19">
      <c r="A44" s="15"/>
      <c r="B44" s="22"/>
      <c r="C44" s="24">
        <v>18</v>
      </c>
      <c r="D44" s="31">
        <f t="shared" si="4"/>
        <v>1.3262573678277829</v>
      </c>
      <c r="E44" s="31">
        <f t="shared" si="5"/>
        <v>2.5824831209241417</v>
      </c>
      <c r="F44" s="31">
        <f t="shared" si="6"/>
        <v>1.3547452437634842</v>
      </c>
      <c r="G44" s="31">
        <f t="shared" si="7"/>
        <v>2.5539952449884407</v>
      </c>
      <c r="H44" s="25"/>
      <c r="I44" s="24">
        <v>47.5</v>
      </c>
      <c r="J44" s="26">
        <f t="shared" si="8"/>
        <v>0.55587774791362987</v>
      </c>
      <c r="K44" s="26">
        <f t="shared" si="9"/>
        <v>0.76889315015426385</v>
      </c>
      <c r="L44" s="26">
        <f t="shared" si="10"/>
        <v>0.40335378368748276</v>
      </c>
      <c r="M44" s="26">
        <f t="shared" si="11"/>
        <v>0.92141711438041107</v>
      </c>
      <c r="N44" s="25"/>
      <c r="O44" s="24">
        <v>77.5</v>
      </c>
      <c r="P44" s="26">
        <f t="shared" si="0"/>
        <v>0.41978668619447096</v>
      </c>
      <c r="Q44" s="26">
        <f t="shared" si="1"/>
        <v>0.18602390965766241</v>
      </c>
      <c r="R44" s="26">
        <f t="shared" si="2"/>
        <v>9.7586313263036031E-2</v>
      </c>
      <c r="S44" s="26">
        <f t="shared" si="3"/>
        <v>0.50822428258909735</v>
      </c>
    </row>
    <row r="45" spans="1:19">
      <c r="A45" s="15"/>
      <c r="B45" s="22"/>
      <c r="C45" s="24">
        <v>18.5</v>
      </c>
      <c r="D45" s="31">
        <f t="shared" si="4"/>
        <v>1.2916169280873917</v>
      </c>
      <c r="E45" s="31">
        <f t="shared" si="5"/>
        <v>2.5078044499426442</v>
      </c>
      <c r="F45" s="31">
        <f t="shared" si="6"/>
        <v>1.3155695475108955</v>
      </c>
      <c r="G45" s="31">
        <f t="shared" si="7"/>
        <v>2.4838518305191402</v>
      </c>
      <c r="H45" s="25"/>
      <c r="I45" s="24">
        <v>48</v>
      </c>
      <c r="J45" s="26">
        <f t="shared" si="8"/>
        <v>0.55148882360917062</v>
      </c>
      <c r="K45" s="26">
        <f t="shared" si="9"/>
        <v>0.75552870148084883</v>
      </c>
      <c r="L45" s="26">
        <f t="shared" si="10"/>
        <v>0.39634292536700266</v>
      </c>
      <c r="M45" s="26">
        <f t="shared" si="11"/>
        <v>0.9106745997230169</v>
      </c>
      <c r="N45" s="25"/>
      <c r="O45" s="24">
        <v>78</v>
      </c>
      <c r="P45" s="26">
        <f t="shared" si="0"/>
        <v>0.41899204707583171</v>
      </c>
      <c r="Q45" s="26">
        <f t="shared" si="1"/>
        <v>0.17835613250162644</v>
      </c>
      <c r="R45" s="26">
        <f t="shared" si="2"/>
        <v>9.356387278773845E-2</v>
      </c>
      <c r="S45" s="26">
        <f t="shared" si="3"/>
        <v>0.50378430678971964</v>
      </c>
    </row>
    <row r="46" spans="1:19">
      <c r="A46" s="15"/>
      <c r="B46" s="22"/>
      <c r="C46" s="24">
        <v>19</v>
      </c>
      <c r="D46" s="31">
        <f t="shared" si="4"/>
        <v>1.2588333962119849</v>
      </c>
      <c r="E46" s="31">
        <f t="shared" si="5"/>
        <v>2.4369222763188274</v>
      </c>
      <c r="F46" s="31">
        <f t="shared" si="6"/>
        <v>1.2783854564295489</v>
      </c>
      <c r="G46" s="31">
        <f t="shared" si="7"/>
        <v>2.4173702161012636</v>
      </c>
      <c r="H46" s="25"/>
      <c r="I46" s="24">
        <v>48.5</v>
      </c>
      <c r="J46" s="26">
        <f t="shared" si="8"/>
        <v>0.54721000747817328</v>
      </c>
      <c r="K46" s="26">
        <f t="shared" si="9"/>
        <v>0.74237264318211393</v>
      </c>
      <c r="L46" s="26">
        <f t="shared" si="10"/>
        <v>0.38944138658733851</v>
      </c>
      <c r="M46" s="26">
        <f t="shared" si="11"/>
        <v>0.9001412640729487</v>
      </c>
      <c r="N46" s="25"/>
      <c r="O46" s="24">
        <v>78.5</v>
      </c>
      <c r="P46" s="26">
        <f t="shared" si="0"/>
        <v>0.41823220053662363</v>
      </c>
      <c r="Q46" s="26">
        <f t="shared" si="1"/>
        <v>0.17071674940859585</v>
      </c>
      <c r="R46" s="26">
        <f t="shared" si="2"/>
        <v>8.9556327558607665E-2</v>
      </c>
      <c r="S46" s="26">
        <f t="shared" si="3"/>
        <v>0.49939262238661186</v>
      </c>
    </row>
    <row r="47" spans="1:19">
      <c r="A47" s="15"/>
      <c r="B47" s="22"/>
      <c r="C47" s="24">
        <v>19.5</v>
      </c>
      <c r="D47" s="31">
        <f t="shared" si="4"/>
        <v>1.227764062471691</v>
      </c>
      <c r="E47" s="31">
        <f t="shared" si="5"/>
        <v>2.3695442607844006</v>
      </c>
      <c r="F47" s="31">
        <f t="shared" si="6"/>
        <v>1.2430396122147676</v>
      </c>
      <c r="G47" s="31">
        <f t="shared" si="7"/>
        <v>2.3542687110413238</v>
      </c>
      <c r="H47" s="25"/>
      <c r="I47" s="24">
        <v>49</v>
      </c>
      <c r="J47" s="26">
        <f t="shared" si="8"/>
        <v>0.5430381120282014</v>
      </c>
      <c r="K47" s="26">
        <f t="shared" si="9"/>
        <v>0.72941818108889667</v>
      </c>
      <c r="L47" s="26">
        <f t="shared" si="10"/>
        <v>0.38264560319417534</v>
      </c>
      <c r="M47" s="26">
        <f t="shared" si="11"/>
        <v>0.88981068992292278</v>
      </c>
      <c r="N47" s="25"/>
      <c r="O47" s="24">
        <v>79</v>
      </c>
      <c r="P47" s="26">
        <f t="shared" si="0"/>
        <v>0.41750684219475992</v>
      </c>
      <c r="Q47" s="26">
        <f t="shared" si="1"/>
        <v>0.16310444570558533</v>
      </c>
      <c r="R47" s="26">
        <f t="shared" si="2"/>
        <v>8.5562987911126723E-2</v>
      </c>
      <c r="S47" s="26">
        <f t="shared" si="3"/>
        <v>0.49504829998921851</v>
      </c>
    </row>
    <row r="48" spans="1:19">
      <c r="A48" s="15"/>
      <c r="B48" s="22"/>
      <c r="C48" s="24">
        <v>20</v>
      </c>
      <c r="D48" s="31">
        <f t="shared" si="4"/>
        <v>1.1982804918701178</v>
      </c>
      <c r="E48" s="31">
        <f t="shared" si="5"/>
        <v>2.3054072893322783</v>
      </c>
      <c r="F48" s="31">
        <f t="shared" si="6"/>
        <v>1.2093939878464413</v>
      </c>
      <c r="G48" s="31">
        <f t="shared" si="7"/>
        <v>2.2942937933559548</v>
      </c>
      <c r="H48" s="25"/>
      <c r="I48" s="24">
        <v>49.5</v>
      </c>
      <c r="J48" s="26">
        <f t="shared" si="8"/>
        <v>0.53897008192245277</v>
      </c>
      <c r="K48" s="26">
        <f t="shared" si="9"/>
        <v>0.71665878816803319</v>
      </c>
      <c r="L48" s="26">
        <f t="shared" si="10"/>
        <v>0.37595215117011582</v>
      </c>
      <c r="M48" s="26">
        <f t="shared" si="11"/>
        <v>0.87967671892037025</v>
      </c>
      <c r="N48" s="25"/>
      <c r="O48" s="24">
        <v>79.5</v>
      </c>
      <c r="P48" s="26">
        <f t="shared" si="0"/>
        <v>0.41681568270953501</v>
      </c>
      <c r="Q48" s="26">
        <f t="shared" si="1"/>
        <v>0.15551792424479979</v>
      </c>
      <c r="R48" s="26">
        <f t="shared" si="2"/>
        <v>8.1583173374321208E-2</v>
      </c>
      <c r="S48" s="26">
        <f t="shared" si="3"/>
        <v>0.49075043358001358</v>
      </c>
    </row>
    <row r="49" spans="1:19">
      <c r="A49" s="15"/>
      <c r="B49" s="22"/>
      <c r="C49" s="24">
        <v>20.5</v>
      </c>
      <c r="D49" s="31">
        <f t="shared" si="4"/>
        <v>1.1702667833552156</v>
      </c>
      <c r="E49" s="31">
        <f t="shared" si="5"/>
        <v>2.2442739090928234</v>
      </c>
      <c r="F49" s="31">
        <f t="shared" si="6"/>
        <v>1.1773240178847599</v>
      </c>
      <c r="G49" s="31">
        <f t="shared" si="7"/>
        <v>2.2372166745632791</v>
      </c>
      <c r="H49" s="25"/>
      <c r="I49" s="24">
        <v>50</v>
      </c>
      <c r="J49" s="26">
        <f t="shared" si="8"/>
        <v>0.53500298743126173</v>
      </c>
      <c r="K49" s="26">
        <f t="shared" si="9"/>
        <v>0.70408819104184728</v>
      </c>
      <c r="L49" s="26">
        <f t="shared" si="10"/>
        <v>0.36935773956293627</v>
      </c>
      <c r="M49" s="26">
        <f t="shared" si="11"/>
        <v>0.86973343891017263</v>
      </c>
      <c r="N49" s="25"/>
      <c r="O49" s="24">
        <v>80</v>
      </c>
      <c r="P49" s="26">
        <f t="shared" si="0"/>
        <v>0.41615844749415776</v>
      </c>
      <c r="Q49" s="26">
        <f t="shared" si="1"/>
        <v>0.14795590447907639</v>
      </c>
      <c r="R49" s="26">
        <f t="shared" si="2"/>
        <v>7.7616212185744979E-2</v>
      </c>
      <c r="S49" s="26">
        <f t="shared" si="3"/>
        <v>0.48649813978748913</v>
      </c>
    </row>
    <row r="50" spans="1:19">
      <c r="A50" s="15"/>
      <c r="B50" s="22"/>
      <c r="C50" s="24">
        <v>21</v>
      </c>
      <c r="D50" s="31">
        <f t="shared" si="4"/>
        <v>1.1436180777153016</v>
      </c>
      <c r="E50" s="31">
        <f t="shared" si="5"/>
        <v>2.1859292733685343</v>
      </c>
      <c r="F50" s="31">
        <f t="shared" si="6"/>
        <v>1.1467169958654604</v>
      </c>
      <c r="G50" s="31">
        <f t="shared" si="7"/>
        <v>2.1828303552183752</v>
      </c>
      <c r="H50" s="25"/>
      <c r="I50" s="24">
        <v>50.5</v>
      </c>
      <c r="J50" s="26">
        <f t="shared" si="8"/>
        <v>0.53113401827406426</v>
      </c>
      <c r="K50" s="26">
        <f t="shared" si="9"/>
        <v>0.69170035730547264</v>
      </c>
      <c r="L50" s="26">
        <f t="shared" si="10"/>
        <v>0.36285920383237907</v>
      </c>
      <c r="M50" s="26">
        <f t="shared" si="11"/>
        <v>0.85997517174715798</v>
      </c>
      <c r="N50" s="25"/>
      <c r="O50" s="24">
        <v>80.5</v>
      </c>
      <c r="P50" s="26">
        <f t="shared" si="0"/>
        <v>0.41553487644450782</v>
      </c>
      <c r="Q50" s="26">
        <f t="shared" si="1"/>
        <v>0.14041712156046304</v>
      </c>
      <c r="R50" s="26">
        <f t="shared" si="2"/>
        <v>7.3661440818603555E-2</v>
      </c>
      <c r="S50" s="26">
        <f t="shared" si="3"/>
        <v>0.48229055718636732</v>
      </c>
    </row>
    <row r="51" spans="1:19">
      <c r="A51" s="15"/>
      <c r="B51" s="22"/>
      <c r="C51" s="24">
        <v>21.5</v>
      </c>
      <c r="D51" s="31">
        <f t="shared" si="4"/>
        <v>1.1182392736766258</v>
      </c>
      <c r="E51" s="31">
        <f t="shared" si="5"/>
        <v>2.1301785129408985</v>
      </c>
      <c r="F51" s="31">
        <f t="shared" si="6"/>
        <v>1.1174706953132583</v>
      </c>
      <c r="G51" s="31">
        <f t="shared" si="7"/>
        <v>2.1309470913042663</v>
      </c>
      <c r="H51" s="25"/>
      <c r="I51" s="24">
        <v>51</v>
      </c>
      <c r="J51" s="26">
        <f t="shared" si="8"/>
        <v>0.52736047782506867</v>
      </c>
      <c r="K51" s="26">
        <f t="shared" si="9"/>
        <v>0.67948948358718086</v>
      </c>
      <c r="L51" s="26">
        <f t="shared" si="10"/>
        <v>0.35645349958671785</v>
      </c>
      <c r="M51" s="26">
        <f t="shared" si="11"/>
        <v>0.85039646182553152</v>
      </c>
      <c r="N51" s="25"/>
      <c r="O51" s="24">
        <v>81</v>
      </c>
      <c r="P51" s="26">
        <f t="shared" si="0"/>
        <v>0.41494472368360774</v>
      </c>
      <c r="Q51" s="26">
        <f t="shared" si="1"/>
        <v>0.13290032546053834</v>
      </c>
      <c r="R51" s="26">
        <f t="shared" si="2"/>
        <v>6.9718203520282407E-2</v>
      </c>
      <c r="S51" s="26">
        <f t="shared" si="3"/>
        <v>0.47812684562386371</v>
      </c>
    </row>
    <row r="52" spans="1:19">
      <c r="A52" s="15"/>
      <c r="B52" s="22"/>
      <c r="C52" s="24">
        <v>22</v>
      </c>
      <c r="D52" s="31">
        <f t="shared" si="4"/>
        <v>1.0940439190795141</v>
      </c>
      <c r="E52" s="31">
        <f t="shared" si="5"/>
        <v>2.0768444658333483</v>
      </c>
      <c r="F52" s="31">
        <f t="shared" si="6"/>
        <v>1.089492178797822</v>
      </c>
      <c r="G52" s="31">
        <f t="shared" si="7"/>
        <v>2.0813962061150404</v>
      </c>
      <c r="H52" s="25"/>
      <c r="I52" s="24">
        <v>51.5</v>
      </c>
      <c r="J52" s="26">
        <f t="shared" si="8"/>
        <v>0.52367977765795048</v>
      </c>
      <c r="K52" s="26">
        <f t="shared" si="9"/>
        <v>0.66744998430113656</v>
      </c>
      <c r="L52" s="26">
        <f t="shared" si="10"/>
        <v>0.35013769668256345</v>
      </c>
      <c r="M52" s="26">
        <f t="shared" si="11"/>
        <v>0.84099206527652359</v>
      </c>
      <c r="N52" s="25"/>
      <c r="O52" s="24">
        <v>81.5</v>
      </c>
      <c r="P52" s="26">
        <f t="shared" si="0"/>
        <v>0.41438775732133692</v>
      </c>
      <c r="Q52" s="26">
        <f t="shared" si="1"/>
        <v>0.12540428011112842</v>
      </c>
      <c r="R52" s="26">
        <f t="shared" si="2"/>
        <v>6.5785851861575567E-2</v>
      </c>
      <c r="S52" s="26">
        <f t="shared" si="3"/>
        <v>0.4740061855708898</v>
      </c>
    </row>
    <row r="53" spans="1:19">
      <c r="A53" s="15"/>
      <c r="B53" s="22"/>
      <c r="C53" s="24">
        <v>22.5</v>
      </c>
      <c r="D53" s="31">
        <f t="shared" si="4"/>
        <v>1.0709532498986694</v>
      </c>
      <c r="E53" s="31">
        <f t="shared" si="5"/>
        <v>2.0257657097704511</v>
      </c>
      <c r="F53" s="31">
        <f t="shared" si="6"/>
        <v>1.0626967657812203</v>
      </c>
      <c r="G53" s="31">
        <f t="shared" si="7"/>
        <v>2.0340221938878997</v>
      </c>
      <c r="H53" s="25"/>
      <c r="I53" s="24">
        <v>52</v>
      </c>
      <c r="J53" s="26">
        <f t="shared" si="8"/>
        <v>0.52008943240679451</v>
      </c>
      <c r="K53" s="26">
        <f t="shared" si="9"/>
        <v>0.65557648104589661</v>
      </c>
      <c r="L53" s="26">
        <f t="shared" si="10"/>
        <v>0.34390897366342116</v>
      </c>
      <c r="M53" s="26">
        <f t="shared" si="11"/>
        <v>0.83175693978927012</v>
      </c>
      <c r="N53" s="25"/>
      <c r="O53" s="24">
        <v>82</v>
      </c>
      <c r="P53" s="26">
        <f t="shared" si="0"/>
        <v>0.41386375922894186</v>
      </c>
      <c r="Q53" s="26">
        <f t="shared" si="1"/>
        <v>0.11792776256412395</v>
      </c>
      <c r="R53" s="26">
        <f t="shared" si="2"/>
        <v>6.1863744295933873E-2</v>
      </c>
      <c r="S53" s="26">
        <f t="shared" si="3"/>
        <v>0.46992777749713188</v>
      </c>
    </row>
    <row r="54" spans="1:19">
      <c r="A54" s="15"/>
      <c r="B54" s="22"/>
      <c r="C54" s="24">
        <v>23</v>
      </c>
      <c r="D54" s="31">
        <f t="shared" si="4"/>
        <v>1.0488953546096116</v>
      </c>
      <c r="E54" s="31">
        <f t="shared" si="5"/>
        <v>1.9767948512708335</v>
      </c>
      <c r="F54" s="31">
        <f t="shared" si="6"/>
        <v>1.0370071350928962</v>
      </c>
      <c r="G54" s="31">
        <f t="shared" si="7"/>
        <v>1.9886830707875489</v>
      </c>
      <c r="H54" s="25"/>
      <c r="I54" s="24">
        <v>52.5</v>
      </c>
      <c r="J54" s="26">
        <f t="shared" si="8"/>
        <v>0.51658705492223955</v>
      </c>
      <c r="K54" s="26">
        <f t="shared" si="9"/>
        <v>0.64386379260551874</v>
      </c>
      <c r="L54" s="26">
        <f t="shared" si="10"/>
        <v>0.33776461251437051</v>
      </c>
      <c r="M54" s="26">
        <f t="shared" si="11"/>
        <v>0.82268623501338767</v>
      </c>
      <c r="N54" s="25"/>
      <c r="O54" s="24">
        <v>82.5</v>
      </c>
      <c r="P54" s="26">
        <f t="shared" si="0"/>
        <v>0.41337252482793141</v>
      </c>
      <c r="Q54" s="26">
        <f t="shared" si="1"/>
        <v>0.11046956216915171</v>
      </c>
      <c r="R54" s="26">
        <f t="shared" si="2"/>
        <v>5.7951245728079588E-2</v>
      </c>
      <c r="S54" s="26">
        <f t="shared" si="3"/>
        <v>0.46589084126900354</v>
      </c>
    </row>
    <row r="55" spans="1:19">
      <c r="A55" s="15"/>
      <c r="B55" s="22"/>
      <c r="C55" s="24">
        <v>23.5</v>
      </c>
      <c r="D55" s="31">
        <f t="shared" si="4"/>
        <v>1.0278044452327053</v>
      </c>
      <c r="E55" s="31">
        <f t="shared" si="5"/>
        <v>1.9297970331517591</v>
      </c>
      <c r="F55" s="31">
        <f t="shared" si="6"/>
        <v>1.0123525419812507</v>
      </c>
      <c r="G55" s="31">
        <f t="shared" si="7"/>
        <v>1.9452489364032137</v>
      </c>
      <c r="H55" s="25"/>
      <c r="I55" s="24">
        <v>53</v>
      </c>
      <c r="J55" s="26">
        <f t="shared" si="8"/>
        <v>0.51317035170337122</v>
      </c>
      <c r="K55" s="26">
        <f t="shared" si="9"/>
        <v>0.63230692551340018</v>
      </c>
      <c r="L55" s="26">
        <f t="shared" si="10"/>
        <v>0.33170199371194764</v>
      </c>
      <c r="M55" s="26">
        <f t="shared" si="11"/>
        <v>0.81377528350482375</v>
      </c>
      <c r="N55" s="25"/>
      <c r="O55" s="24">
        <v>83</v>
      </c>
      <c r="P55" s="26">
        <f t="shared" si="0"/>
        <v>0.41291386289297066</v>
      </c>
      <c r="Q55" s="26">
        <f t="shared" si="1"/>
        <v>0.10302847976789152</v>
      </c>
      <c r="R55" s="26">
        <f t="shared" si="2"/>
        <v>5.4047727091352929E-2</v>
      </c>
      <c r="S55" s="26">
        <f t="shared" si="3"/>
        <v>0.46189461556950923</v>
      </c>
    </row>
    <row r="56" spans="1:19">
      <c r="A56" s="15"/>
      <c r="B56" s="22"/>
      <c r="C56" s="24">
        <v>24</v>
      </c>
      <c r="D56" s="31">
        <f t="shared" si="4"/>
        <v>1.0076202194976387</v>
      </c>
      <c r="E56" s="31">
        <f t="shared" si="5"/>
        <v>1.8846486285936357</v>
      </c>
      <c r="F56" s="31">
        <f t="shared" si="6"/>
        <v>0.98866813303272694</v>
      </c>
      <c r="G56" s="31">
        <f t="shared" si="7"/>
        <v>1.9036007150585472</v>
      </c>
      <c r="H56" s="25"/>
      <c r="I56" s="24">
        <v>53.5</v>
      </c>
      <c r="J56" s="26">
        <f t="shared" si="8"/>
        <v>0.50983711858736924</v>
      </c>
      <c r="K56" s="26">
        <f t="shared" si="9"/>
        <v>0.62090106514194765</v>
      </c>
      <c r="L56" s="26">
        <f t="shared" si="10"/>
        <v>0.3257185915498742</v>
      </c>
      <c r="M56" s="26">
        <f t="shared" si="11"/>
        <v>0.80501959217944274</v>
      </c>
      <c r="N56" s="25"/>
      <c r="O56" s="24">
        <v>83.5</v>
      </c>
      <c r="P56" s="26">
        <f t="shared" si="0"/>
        <v>0.41248759536841606</v>
      </c>
      <c r="Q56" s="26">
        <f t="shared" si="1"/>
        <v>9.5603326903869676E-2</v>
      </c>
      <c r="R56" s="26">
        <f t="shared" si="2"/>
        <v>5.0152564933177539E-2</v>
      </c>
      <c r="S56" s="26">
        <f t="shared" si="3"/>
        <v>0.45793835733910815</v>
      </c>
    </row>
    <row r="57" spans="1:19">
      <c r="A57" s="15"/>
      <c r="B57" s="22"/>
      <c r="C57" s="24">
        <v>24.5</v>
      </c>
      <c r="D57" s="31">
        <f t="shared" si="4"/>
        <v>0.98828730111116159</v>
      </c>
      <c r="E57" s="31">
        <f t="shared" si="5"/>
        <v>1.841236095112988</v>
      </c>
      <c r="F57" s="31">
        <f t="shared" si="6"/>
        <v>0.9658943449773052</v>
      </c>
      <c r="G57" s="31">
        <f t="shared" si="7"/>
        <v>1.8636290512468443</v>
      </c>
      <c r="H57" s="25"/>
      <c r="I57" s="24">
        <v>54</v>
      </c>
      <c r="J57" s="26">
        <f t="shared" si="8"/>
        <v>0.50658523668024169</v>
      </c>
      <c r="K57" s="26">
        <f t="shared" si="9"/>
        <v>0.60964156728390695</v>
      </c>
      <c r="L57" s="26">
        <f t="shared" si="10"/>
        <v>0.31981196972270531</v>
      </c>
      <c r="M57" s="26">
        <f t="shared" si="11"/>
        <v>0.79641483424144344</v>
      </c>
      <c r="N57" s="25"/>
      <c r="O57" s="24">
        <v>84</v>
      </c>
      <c r="P57" s="26">
        <f t="shared" si="0"/>
        <v>0.41209355719816249</v>
      </c>
      <c r="Q57" s="26">
        <f t="shared" si="1"/>
        <v>8.819292504659916E-2</v>
      </c>
      <c r="R57" s="26">
        <f t="shared" si="2"/>
        <v>4.6265141008052013E-2</v>
      </c>
      <c r="S57" s="26">
        <f t="shared" si="3"/>
        <v>0.45402134123670967</v>
      </c>
    </row>
    <row r="58" spans="1:19">
      <c r="A58" s="15"/>
      <c r="B58" s="22"/>
      <c r="C58" s="24">
        <v>25</v>
      </c>
      <c r="D58" s="31">
        <f t="shared" si="4"/>
        <v>0.96975474719364696</v>
      </c>
      <c r="E58" s="31">
        <f t="shared" si="5"/>
        <v>1.799454966056695</v>
      </c>
      <c r="F58" s="31">
        <f t="shared" si="6"/>
        <v>0.94397637563629899</v>
      </c>
      <c r="G58" s="31">
        <f t="shared" si="7"/>
        <v>1.8252333376140428</v>
      </c>
      <c r="H58" s="25"/>
      <c r="I58" s="24">
        <v>54.5</v>
      </c>
      <c r="J58" s="26">
        <f t="shared" si="8"/>
        <v>0.50341266851321087</v>
      </c>
      <c r="K58" s="26">
        <f t="shared" si="9"/>
        <v>0.59852395019368787</v>
      </c>
      <c r="L58" s="26">
        <f t="shared" si="10"/>
        <v>0.31397977715078712</v>
      </c>
      <c r="M58" s="26">
        <f t="shared" si="11"/>
        <v>0.78795684155611179</v>
      </c>
      <c r="N58" s="25"/>
      <c r="O58" s="24">
        <v>84.5</v>
      </c>
      <c r="P58" s="26">
        <f t="shared" si="0"/>
        <v>0.41173159616849508</v>
      </c>
      <c r="Q58" s="26">
        <f t="shared" si="1"/>
        <v>8.0796104828966056E-2</v>
      </c>
      <c r="R58" s="26">
        <f t="shared" si="2"/>
        <v>4.2384841877490392E-2</v>
      </c>
      <c r="S58" s="26">
        <f t="shared" si="3"/>
        <v>0.45014285911997076</v>
      </c>
    </row>
    <row r="59" spans="1:19">
      <c r="A59" s="15"/>
      <c r="B59" s="22"/>
      <c r="C59" s="24">
        <v>25.5</v>
      </c>
      <c r="D59" s="31">
        <f t="shared" si="4"/>
        <v>0.95197561366523586</v>
      </c>
      <c r="E59" s="31">
        <f t="shared" si="5"/>
        <v>1.7592089607419745</v>
      </c>
      <c r="F59" s="31">
        <f t="shared" si="6"/>
        <v>0.92286371711054394</v>
      </c>
      <c r="G59" s="31">
        <f t="shared" si="7"/>
        <v>1.7883208572966667</v>
      </c>
      <c r="H59" s="25"/>
      <c r="I59" s="24">
        <v>55</v>
      </c>
      <c r="J59" s="26">
        <f t="shared" si="8"/>
        <v>0.50031745441043274</v>
      </c>
      <c r="K59" s="26">
        <f t="shared" si="9"/>
        <v>0.5875438870593187</v>
      </c>
      <c r="L59" s="26">
        <f t="shared" si="10"/>
        <v>0.30821974403111801</v>
      </c>
      <c r="M59" s="26">
        <f t="shared" si="11"/>
        <v>0.77964159743863326</v>
      </c>
      <c r="N59" s="25"/>
      <c r="O59" s="24">
        <v>85</v>
      </c>
      <c r="P59" s="26">
        <f t="shared" si="0"/>
        <v>0.41140157276366696</v>
      </c>
      <c r="Q59" s="26">
        <f t="shared" si="1"/>
        <v>7.3411705296795943E-2</v>
      </c>
      <c r="R59" s="26">
        <f t="shared" si="2"/>
        <v>3.8511058516351969E-2</v>
      </c>
      <c r="S59" s="26">
        <f t="shared" si="3"/>
        <v>0.44630221954411098</v>
      </c>
    </row>
    <row r="60" spans="1:19">
      <c r="A60" s="15"/>
      <c r="B60" s="22"/>
      <c r="C60" s="24">
        <v>26</v>
      </c>
      <c r="D60" s="31">
        <f t="shared" si="4"/>
        <v>0.93490657078068018</v>
      </c>
      <c r="E60" s="31">
        <f t="shared" si="5"/>
        <v>1.7204091972705475</v>
      </c>
      <c r="F60" s="31">
        <f t="shared" si="6"/>
        <v>0.90250974283045116</v>
      </c>
      <c r="G60" s="31">
        <f t="shared" si="7"/>
        <v>1.7528060252207767</v>
      </c>
      <c r="H60" s="25"/>
      <c r="I60" s="24">
        <v>55.5</v>
      </c>
      <c r="J60" s="26">
        <f t="shared" si="8"/>
        <v>0.49729770905477344</v>
      </c>
      <c r="K60" s="26">
        <f t="shared" si="9"/>
        <v>0.57669719887778104</v>
      </c>
      <c r="L60" s="26">
        <f t="shared" si="10"/>
        <v>0.30252967809981957</v>
      </c>
      <c r="M60" s="26">
        <f t="shared" si="11"/>
        <v>0.7714652298327348</v>
      </c>
      <c r="N60" s="25"/>
      <c r="O60" s="24">
        <v>85.5</v>
      </c>
      <c r="P60" s="26">
        <f t="shared" si="0"/>
        <v>0.41110336003394488</v>
      </c>
      <c r="Q60" s="26">
        <f t="shared" si="1"/>
        <v>6.60385731695598E-2</v>
      </c>
      <c r="R60" s="26">
        <f t="shared" si="2"/>
        <v>3.4643185925014974E-2</v>
      </c>
      <c r="S60" s="26">
        <f t="shared" si="3"/>
        <v>0.4424987472784897</v>
      </c>
    </row>
    <row r="61" spans="1:19">
      <c r="A61" s="15"/>
      <c r="B61" s="22"/>
      <c r="C61" s="24">
        <v>26.5</v>
      </c>
      <c r="D61" s="31">
        <f t="shared" si="4"/>
        <v>0.91850756218948626</v>
      </c>
      <c r="E61" s="31">
        <f t="shared" si="5"/>
        <v>1.6829734944562098</v>
      </c>
      <c r="F61" s="31">
        <f t="shared" si="6"/>
        <v>0.88287134135407719</v>
      </c>
      <c r="G61" s="31">
        <f t="shared" si="7"/>
        <v>1.7186097152916187</v>
      </c>
      <c r="H61" s="25"/>
      <c r="I61" s="24">
        <v>56</v>
      </c>
      <c r="J61" s="26">
        <f t="shared" si="8"/>
        <v>0.49435161823930546</v>
      </c>
      <c r="K61" s="26">
        <f t="shared" si="9"/>
        <v>0.56597984770841425</v>
      </c>
      <c r="L61" s="26">
        <f t="shared" si="10"/>
        <v>0.29690746109293858</v>
      </c>
      <c r="M61" s="26">
        <f t="shared" si="11"/>
        <v>0.76342400485478112</v>
      </c>
      <c r="N61" s="25"/>
      <c r="O61" s="24">
        <v>86</v>
      </c>
      <c r="P61" s="26">
        <f t="shared" si="0"/>
        <v>0.41083684347589022</v>
      </c>
      <c r="Q61" s="26">
        <f t="shared" si="1"/>
        <v>5.8675562111202735E-2</v>
      </c>
      <c r="R61" s="26">
        <f t="shared" si="2"/>
        <v>3.0780622746860452E-2</v>
      </c>
      <c r="S61" s="26">
        <f t="shared" si="3"/>
        <v>0.43873178284023251</v>
      </c>
    </row>
    <row r="62" spans="1:19">
      <c r="A62" s="15"/>
      <c r="B62" s="22"/>
      <c r="C62" s="24">
        <v>27</v>
      </c>
      <c r="D62" s="31">
        <f t="shared" si="4"/>
        <v>0.90274150187920776</v>
      </c>
      <c r="E62" s="31">
        <f t="shared" si="5"/>
        <v>1.6468257513140268</v>
      </c>
      <c r="F62" s="31">
        <f t="shared" si="6"/>
        <v>0.86390859085325999</v>
      </c>
      <c r="G62" s="31">
        <f t="shared" si="7"/>
        <v>1.6856586623399745</v>
      </c>
      <c r="H62" s="25"/>
      <c r="I62" s="24">
        <v>56.5</v>
      </c>
      <c r="J62" s="26">
        <f t="shared" si="8"/>
        <v>0.49147743579307301</v>
      </c>
      <c r="K62" s="26">
        <f t="shared" si="9"/>
        <v>0.55538793028087186</v>
      </c>
      <c r="L62" s="26">
        <f t="shared" si="10"/>
        <v>0.29135104539324419</v>
      </c>
      <c r="M62" s="26">
        <f t="shared" si="11"/>
        <v>0.75551432068070068</v>
      </c>
      <c r="N62" s="25"/>
      <c r="O62" s="24">
        <v>86.5</v>
      </c>
      <c r="P62" s="26">
        <f t="shared" si="0"/>
        <v>0.41060192092466363</v>
      </c>
      <c r="Q62" s="26">
        <f t="shared" si="1"/>
        <v>5.132153201010748E-2</v>
      </c>
      <c r="R62" s="26">
        <f t="shared" si="2"/>
        <v>2.6922770890548186E-2</v>
      </c>
      <c r="S62" s="26">
        <f t="shared" si="3"/>
        <v>0.43500068204422293</v>
      </c>
    </row>
    <row r="63" spans="1:19">
      <c r="A63" s="15"/>
      <c r="B63" s="22"/>
      <c r="C63" s="24">
        <v>27.5</v>
      </c>
      <c r="D63" s="31">
        <f t="shared" si="4"/>
        <v>0.88757400418040999</v>
      </c>
      <c r="E63" s="31">
        <f t="shared" si="5"/>
        <v>1.6118953942396521</v>
      </c>
      <c r="F63" s="31">
        <f t="shared" si="6"/>
        <v>0.84558446910932572</v>
      </c>
      <c r="G63" s="31">
        <f t="shared" si="7"/>
        <v>1.6538849293107365</v>
      </c>
      <c r="H63" s="25"/>
      <c r="I63" s="24">
        <v>57</v>
      </c>
      <c r="J63" s="26">
        <f t="shared" si="8"/>
        <v>0.48867348067047034</v>
      </c>
      <c r="K63" s="26">
        <f t="shared" si="9"/>
        <v>0.54491767193575624</v>
      </c>
      <c r="L63" s="26">
        <f t="shared" si="10"/>
        <v>0.28585845085154427</v>
      </c>
      <c r="M63" s="26">
        <f t="shared" si="11"/>
        <v>0.74773270175468243</v>
      </c>
      <c r="N63" s="25"/>
      <c r="O63" s="24">
        <v>87</v>
      </c>
      <c r="P63" s="26">
        <f t="shared" si="0"/>
        <v>0.41039850245816439</v>
      </c>
      <c r="Q63" s="26">
        <f t="shared" si="1"/>
        <v>4.3975348267220278E-2</v>
      </c>
      <c r="R63" s="26">
        <f t="shared" si="2"/>
        <v>2.3069035156574574E-2</v>
      </c>
      <c r="S63" s="26">
        <f t="shared" si="3"/>
        <v>0.43130481556881006</v>
      </c>
    </row>
    <row r="64" spans="1:19">
      <c r="B64" s="22"/>
      <c r="C64" s="24">
        <v>28</v>
      </c>
      <c r="D64" s="26">
        <f t="shared" si="4"/>
        <v>0.87297314270061988</v>
      </c>
      <c r="E64" s="26">
        <f t="shared" si="5"/>
        <v>1.5781168834174564</v>
      </c>
      <c r="F64" s="26">
        <f t="shared" si="6"/>
        <v>0.82786459457964923</v>
      </c>
      <c r="G64" s="26">
        <f t="shared" si="7"/>
        <v>1.6232254315384271</v>
      </c>
      <c r="H64" s="25"/>
      <c r="I64" s="24">
        <v>57.5</v>
      </c>
      <c r="J64" s="26">
        <f t="shared" si="8"/>
        <v>0.48593813419432813</v>
      </c>
      <c r="K64" s="26">
        <f t="shared" si="9"/>
        <v>0.53456542087758108</v>
      </c>
      <c r="L64" s="26">
        <f t="shared" si="10"/>
        <v>0.28042776177184581</v>
      </c>
      <c r="M64" s="26">
        <f t="shared" si="11"/>
        <v>0.74007579330006346</v>
      </c>
      <c r="N64" s="25"/>
      <c r="O64" s="24">
        <v>87.5</v>
      </c>
      <c r="P64" s="26">
        <f t="shared" si="0"/>
        <v>0.41022651031283608</v>
      </c>
      <c r="Q64" s="26">
        <f t="shared" si="1"/>
        <v>3.6635881091384943E-2</v>
      </c>
      <c r="R64" s="26">
        <f t="shared" si="2"/>
        <v>1.9218822867611774E-2</v>
      </c>
      <c r="S64" s="26">
        <f t="shared" si="3"/>
        <v>0.42764356853660923</v>
      </c>
    </row>
    <row r="65" spans="2:19">
      <c r="B65" s="22"/>
      <c r="C65" s="24">
        <v>28.5</v>
      </c>
      <c r="D65" s="26">
        <f t="shared" si="4"/>
        <v>0.8589092346345909</v>
      </c>
      <c r="E65" s="26">
        <f t="shared" si="5"/>
        <v>1.545429271183727</v>
      </c>
      <c r="F65" s="26">
        <f t="shared" si="6"/>
        <v>0.81071699471933201</v>
      </c>
      <c r="G65" s="26">
        <f t="shared" si="7"/>
        <v>1.593621511098986</v>
      </c>
      <c r="H65" s="25"/>
      <c r="I65" s="24">
        <v>58</v>
      </c>
      <c r="J65" s="26">
        <f t="shared" si="8"/>
        <v>0.48326983744348218</v>
      </c>
      <c r="K65" s="26">
        <f t="shared" si="9"/>
        <v>0.52432764272110255</v>
      </c>
      <c r="L65" s="26">
        <f t="shared" si="10"/>
        <v>0.27505712405041444</v>
      </c>
      <c r="M65" s="26">
        <f t="shared" si="11"/>
        <v>0.73254035611417012</v>
      </c>
      <c r="N65" s="25"/>
      <c r="O65" s="24">
        <v>88</v>
      </c>
      <c r="P65" s="26">
        <f t="shared" si="0"/>
        <v>0.41008587881099251</v>
      </c>
      <c r="Q65" s="26">
        <f t="shared" si="1"/>
        <v>2.9302004800952422E-2</v>
      </c>
      <c r="R65" s="26">
        <f t="shared" si="2"/>
        <v>1.5371543502138974E-2</v>
      </c>
      <c r="S65" s="26">
        <f t="shared" si="3"/>
        <v>0.42401634010980593</v>
      </c>
    </row>
    <row r="66" spans="2:19">
      <c r="B66" s="22"/>
      <c r="C66" s="24">
        <v>29</v>
      </c>
      <c r="D66" s="31">
        <f t="shared" si="4"/>
        <v>0.84535464738824351</v>
      </c>
      <c r="E66" s="31">
        <f t="shared" si="5"/>
        <v>1.5137758060744515</v>
      </c>
      <c r="F66" s="31">
        <f t="shared" si="6"/>
        <v>0.79411189826856465</v>
      </c>
      <c r="G66" s="31">
        <f t="shared" si="7"/>
        <v>1.5650185551941302</v>
      </c>
      <c r="H66" s="25"/>
      <c r="I66" s="24">
        <v>58.5</v>
      </c>
      <c r="J66" s="26">
        <f t="shared" si="8"/>
        <v>0.48066708877623321</v>
      </c>
      <c r="K66" s="26">
        <f t="shared" si="9"/>
        <v>0.51420091531336343</v>
      </c>
      <c r="L66" s="26">
        <f t="shared" si="10"/>
        <v>0.26974474245946939</v>
      </c>
      <c r="M66" s="26">
        <f t="shared" si="11"/>
        <v>0.7251232616301273</v>
      </c>
      <c r="N66" s="25"/>
      <c r="O66" s="24">
        <v>88.5</v>
      </c>
      <c r="P66" s="26">
        <f t="shared" si="0"/>
        <v>0.40997655429953606</v>
      </c>
      <c r="Q66" s="26">
        <f t="shared" si="1"/>
        <v>2.1972597130741917E-2</v>
      </c>
      <c r="R66" s="26">
        <f t="shared" si="2"/>
        <v>1.1526608330881007E-2</v>
      </c>
      <c r="S66" s="26">
        <f t="shared" si="3"/>
        <v>0.42042254309939697</v>
      </c>
    </row>
    <row r="67" spans="2:19">
      <c r="B67" s="22"/>
      <c r="C67" s="24">
        <v>29.5</v>
      </c>
      <c r="D67" s="31">
        <f t="shared" si="4"/>
        <v>0.83228362486891683</v>
      </c>
      <c r="E67" s="31">
        <f t="shared" si="5"/>
        <v>1.4831035771374594</v>
      </c>
      <c r="F67" s="31">
        <f t="shared" si="6"/>
        <v>0.7780215486622738</v>
      </c>
      <c r="G67" s="31">
        <f t="shared" si="7"/>
        <v>1.5373656533441027</v>
      </c>
      <c r="H67" s="25"/>
      <c r="I67" s="24">
        <v>59</v>
      </c>
      <c r="J67" s="26">
        <f t="shared" si="8"/>
        <v>0.47812844148169287</v>
      </c>
      <c r="K67" s="26">
        <f t="shared" si="9"/>
        <v>0.50418192381497817</v>
      </c>
      <c r="L67" s="26">
        <f t="shared" si="10"/>
        <v>0.26448887806687382</v>
      </c>
      <c r="M67" s="26">
        <f t="shared" si="11"/>
        <v>0.71782148722979722</v>
      </c>
      <c r="N67" s="25"/>
      <c r="O67" s="24">
        <v>89</v>
      </c>
      <c r="P67" s="26">
        <f t="shared" si="0"/>
        <v>0.40989849509996212</v>
      </c>
      <c r="Q67" s="26">
        <f t="shared" si="1"/>
        <v>1.4646538543442734E-2</v>
      </c>
      <c r="R67" s="26">
        <f t="shared" si="2"/>
        <v>7.6834300555765163E-3</v>
      </c>
      <c r="S67" s="26">
        <f t="shared" si="3"/>
        <v>0.41686160358782831</v>
      </c>
    </row>
    <row r="68" spans="2:19">
      <c r="B68" s="22"/>
      <c r="C68" s="24">
        <v>30</v>
      </c>
      <c r="D68" s="31">
        <f t="shared" si="4"/>
        <v>0.81967213114754112</v>
      </c>
      <c r="E68" s="31">
        <f t="shared" si="5"/>
        <v>1.4533631938113549</v>
      </c>
      <c r="F68" s="31">
        <f t="shared" si="6"/>
        <v>0.76242003609775988</v>
      </c>
      <c r="G68" s="31">
        <f t="shared" si="7"/>
        <v>1.5106152888611359</v>
      </c>
      <c r="H68" s="25"/>
      <c r="I68" s="24">
        <v>59.5</v>
      </c>
      <c r="J68" s="26">
        <f t="shared" si="8"/>
        <v>0.47565250155154648</v>
      </c>
      <c r="K68" s="26">
        <f t="shared" si="9"/>
        <v>0.4942674560252992</v>
      </c>
      <c r="L68" s="26">
        <f t="shared" si="10"/>
        <v>0.25928784578376352</v>
      </c>
      <c r="M68" s="26">
        <f t="shared" si="11"/>
        <v>0.71063211179308217</v>
      </c>
      <c r="N68" s="25"/>
      <c r="O68" s="24">
        <v>89.5</v>
      </c>
      <c r="P68" s="26">
        <f t="shared" si="0"/>
        <v>0.4098516714695643</v>
      </c>
      <c r="Q68" s="26">
        <f t="shared" si="1"/>
        <v>7.3227115445585519E-3</v>
      </c>
      <c r="R68" s="26">
        <f t="shared" si="2"/>
        <v>3.8414224496044862E-3</v>
      </c>
      <c r="S68" s="26">
        <f t="shared" si="3"/>
        <v>0.41333296056451835</v>
      </c>
    </row>
    <row r="69" spans="2:19">
      <c r="B69" s="22"/>
      <c r="C69" s="15"/>
      <c r="D69" s="15"/>
      <c r="E69" s="15"/>
      <c r="F69" s="15"/>
      <c r="G69" s="15"/>
      <c r="H69" s="25"/>
      <c r="I69" s="24">
        <v>60</v>
      </c>
      <c r="J69" s="26">
        <f>$C$1/($C$3*$C$5*SIN(I69*PI()/180))</f>
        <v>0.47323792556526706</v>
      </c>
      <c r="K69" s="26">
        <f>(TAN($C$2*PI()/180))/(TAN(I69*PI()/180))</f>
        <v>0.48445439793711842</v>
      </c>
      <c r="L69" s="26">
        <f>($C$6*$C$4*TAN($C$2*PI()/180))/($C$3*TAN(I69*PI()/180))</f>
        <v>0.25414001203258674</v>
      </c>
      <c r="M69" s="26">
        <f>J69+K69-L69</f>
        <v>0.7035523114697988</v>
      </c>
      <c r="N69" s="25"/>
      <c r="O69" s="24">
        <v>90</v>
      </c>
      <c r="P69" s="26">
        <f t="shared" si="0"/>
        <v>0.4098360655737705</v>
      </c>
      <c r="Q69" s="26">
        <f t="shared" si="1"/>
        <v>5.1401080832561874E-17</v>
      </c>
      <c r="R69" s="26">
        <f t="shared" si="2"/>
        <v>2.6964501420360326E-17</v>
      </c>
      <c r="S69" s="26">
        <f t="shared" si="3"/>
        <v>0.40983606557377056</v>
      </c>
    </row>
    <row r="70" spans="2:19">
      <c r="B70" s="22"/>
      <c r="C70" s="15"/>
      <c r="D70" s="15"/>
      <c r="E70" s="15"/>
      <c r="F70" s="15"/>
      <c r="G70" s="15"/>
    </row>
    <row r="71" spans="2:19">
      <c r="B71" s="15"/>
      <c r="C71" s="15"/>
      <c r="D71" s="15"/>
      <c r="E71" s="15"/>
      <c r="F71" s="15"/>
      <c r="G71" s="15"/>
    </row>
    <row r="72" spans="2:19">
      <c r="B72" s="15"/>
      <c r="L72" s="14"/>
      <c r="M72" s="14"/>
      <c r="N72" s="14"/>
      <c r="O72" s="14"/>
    </row>
    <row r="73" spans="2:19">
      <c r="B73" s="15"/>
      <c r="L73" s="14"/>
      <c r="M73" s="14"/>
      <c r="N73" s="14"/>
      <c r="O73" s="14"/>
    </row>
    <row r="74" spans="2:19">
      <c r="B74" s="15"/>
      <c r="L74" s="14"/>
      <c r="M74" s="14"/>
      <c r="N74" s="14"/>
      <c r="O74" s="14"/>
    </row>
    <row r="75" spans="2:19">
      <c r="B75" s="15"/>
      <c r="L75" s="14"/>
      <c r="M75" s="14"/>
      <c r="N75" s="14"/>
      <c r="O75" s="14"/>
    </row>
    <row r="76" spans="2:19">
      <c r="B76" s="15"/>
      <c r="L76" s="14"/>
      <c r="M76" s="14"/>
      <c r="N76" s="14"/>
      <c r="O76" s="14"/>
    </row>
    <row r="77" spans="2:19">
      <c r="B77" s="15"/>
      <c r="L77" s="14"/>
      <c r="M77" s="14"/>
      <c r="N77" s="14"/>
      <c r="O77" s="14"/>
    </row>
    <row r="78" spans="2:19">
      <c r="B78" s="15"/>
      <c r="L78" s="14"/>
      <c r="M78" s="14"/>
      <c r="N78" s="14"/>
      <c r="O78" s="14"/>
    </row>
    <row r="79" spans="2:19">
      <c r="B79" s="15"/>
      <c r="L79" s="14"/>
      <c r="M79" s="14"/>
      <c r="N79" s="14"/>
      <c r="O79" s="14"/>
    </row>
    <row r="80" spans="2:19">
      <c r="B80" s="15"/>
      <c r="L80" s="14"/>
      <c r="M80" s="14"/>
      <c r="N80" s="14"/>
      <c r="O80" s="14"/>
    </row>
    <row r="81" spans="2:15">
      <c r="B81" s="15"/>
      <c r="L81" s="14"/>
      <c r="M81" s="14"/>
      <c r="N81" s="14"/>
      <c r="O81" s="14"/>
    </row>
    <row r="82" spans="2:15">
      <c r="B82" s="15"/>
      <c r="L82" s="14"/>
      <c r="M82" s="14"/>
      <c r="N82" s="14"/>
      <c r="O82" s="14"/>
    </row>
    <row r="83" spans="2:15">
      <c r="B83" s="15"/>
      <c r="L83" s="14"/>
      <c r="M83" s="14"/>
      <c r="N83" s="14"/>
      <c r="O83" s="14"/>
    </row>
    <row r="84" spans="2:15">
      <c r="B84" s="15"/>
      <c r="L84" s="14"/>
      <c r="M84" s="14"/>
      <c r="N84" s="14"/>
      <c r="O84" s="14"/>
    </row>
    <row r="85" spans="2:15">
      <c r="B85" s="15"/>
      <c r="L85" s="14"/>
      <c r="M85" s="14"/>
      <c r="N85" s="14"/>
      <c r="O85" s="14"/>
    </row>
    <row r="86" spans="2:15">
      <c r="B86" s="15"/>
      <c r="L86" s="14"/>
      <c r="M86" s="14"/>
      <c r="N86" s="14"/>
      <c r="O86" s="14"/>
    </row>
    <row r="87" spans="2:15">
      <c r="B87" s="15"/>
      <c r="L87" s="14"/>
      <c r="M87" s="14"/>
      <c r="N87" s="14"/>
      <c r="O87" s="14"/>
    </row>
    <row r="88" spans="2:15">
      <c r="B88" s="15"/>
      <c r="L88" s="14"/>
      <c r="M88" s="14"/>
      <c r="N88" s="14"/>
      <c r="O88" s="14"/>
    </row>
    <row r="89" spans="2:15">
      <c r="B89" s="15"/>
      <c r="L89" s="14"/>
      <c r="M89" s="14"/>
      <c r="N89" s="14"/>
      <c r="O89" s="14"/>
    </row>
    <row r="90" spans="2:15">
      <c r="B90" s="15"/>
      <c r="L90" s="14"/>
      <c r="M90" s="14"/>
      <c r="N90" s="14"/>
      <c r="O90" s="14"/>
    </row>
    <row r="91" spans="2:15">
      <c r="B91" s="15"/>
      <c r="L91" s="14"/>
      <c r="M91" s="14"/>
      <c r="N91" s="14"/>
      <c r="O91" s="14"/>
    </row>
    <row r="92" spans="2:15">
      <c r="B92" s="15"/>
      <c r="L92" s="14"/>
      <c r="M92" s="14"/>
      <c r="N92" s="14"/>
      <c r="O92" s="14"/>
    </row>
    <row r="93" spans="2:15">
      <c r="B93" s="15"/>
      <c r="L93" s="14"/>
      <c r="M93" s="14"/>
      <c r="N93" s="14"/>
      <c r="O93" s="14"/>
    </row>
    <row r="94" spans="2:15">
      <c r="B94" s="15"/>
      <c r="L94" s="14"/>
      <c r="M94" s="14"/>
      <c r="N94" s="14"/>
      <c r="O94" s="14"/>
    </row>
    <row r="95" spans="2:15">
      <c r="B95" s="15"/>
      <c r="L95" s="14"/>
      <c r="M95" s="14"/>
      <c r="N95" s="14"/>
      <c r="O95" s="14"/>
    </row>
    <row r="96" spans="2:15">
      <c r="B96" s="15"/>
      <c r="L96" s="14"/>
      <c r="M96" s="14"/>
      <c r="N96" s="14"/>
      <c r="O96" s="14"/>
    </row>
    <row r="97" spans="2:15">
      <c r="B97" s="15"/>
      <c r="L97" s="14"/>
      <c r="M97" s="14"/>
      <c r="N97" s="14"/>
      <c r="O97" s="14"/>
    </row>
    <row r="98" spans="2:15">
      <c r="B98" s="15"/>
      <c r="L98" s="14"/>
      <c r="M98" s="14"/>
      <c r="N98" s="14"/>
      <c r="O98" s="14"/>
    </row>
    <row r="99" spans="2:15">
      <c r="B99" s="15"/>
    </row>
    <row r="100" spans="2:15">
      <c r="B100" s="15"/>
    </row>
    <row r="101" spans="2:15">
      <c r="B101" s="15"/>
    </row>
    <row r="102" spans="2:15">
      <c r="B102" s="15"/>
    </row>
    <row r="103" spans="2:15">
      <c r="B103" s="15"/>
    </row>
    <row r="104" spans="2:15">
      <c r="B104" s="15"/>
    </row>
    <row r="105" spans="2:15">
      <c r="B105" s="15"/>
    </row>
    <row r="106" spans="2:15">
      <c r="B106" s="15"/>
    </row>
    <row r="107" spans="2:15">
      <c r="B107" s="15"/>
    </row>
    <row r="108" spans="2:15">
      <c r="B108" s="15"/>
    </row>
    <row r="109" spans="2:15">
      <c r="B109" s="15"/>
    </row>
    <row r="110" spans="2:15">
      <c r="B110" s="15"/>
    </row>
    <row r="111" spans="2:15">
      <c r="B111" s="15"/>
    </row>
    <row r="112" spans="2:15">
      <c r="B112" s="15"/>
    </row>
    <row r="113" spans="2:2">
      <c r="B113" s="15"/>
    </row>
    <row r="114" spans="2:2">
      <c r="B114" s="15"/>
    </row>
    <row r="189" spans="3:6">
      <c r="C189" s="15"/>
      <c r="D189" s="14"/>
      <c r="E189" s="14"/>
      <c r="F189" s="13"/>
    </row>
    <row r="190" spans="3:6">
      <c r="C190" s="15"/>
      <c r="D190" s="14"/>
      <c r="E190" s="14"/>
      <c r="F190" s="13"/>
    </row>
    <row r="191" spans="3:6">
      <c r="C191" s="15"/>
      <c r="D191" s="14"/>
      <c r="E191" s="14"/>
      <c r="F191" s="13"/>
    </row>
    <row r="192" spans="3:6">
      <c r="C192" s="15"/>
      <c r="D192" s="14"/>
      <c r="E192" s="14"/>
      <c r="F192" s="13"/>
    </row>
    <row r="193" spans="3:6">
      <c r="C193" s="15"/>
      <c r="D193" s="14"/>
      <c r="E193" s="14"/>
      <c r="F193" s="13"/>
    </row>
    <row r="194" spans="3:6">
      <c r="C194" s="15"/>
      <c r="D194" s="14"/>
      <c r="E194" s="14"/>
      <c r="F194" s="13"/>
    </row>
  </sheetData>
  <pageMargins left="0.43" right="0.2" top="0.5" bottom="0.5" header="0" footer="0"/>
  <pageSetup scale="4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alluvium</vt:lpstr>
      <vt:lpstr>QLS</vt:lpstr>
      <vt:lpstr>sed soil</vt:lpstr>
      <vt:lpstr>glacial</vt:lpstr>
      <vt:lpstr>volcanoclastic soil</vt:lpstr>
      <vt:lpstr>cinder</vt:lpstr>
      <vt:lpstr>basaltic soil</vt:lpstr>
      <vt:lpstr>alluvium!Print_Area</vt:lpstr>
      <vt:lpstr>'basaltic soil'!Print_Area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burns</dc:creator>
  <cp:lastModifiedBy>bill burns</cp:lastModifiedBy>
  <cp:lastPrinted>2011-11-03T21:54:31Z</cp:lastPrinted>
  <dcterms:created xsi:type="dcterms:W3CDTF">2007-08-23T15:34:51Z</dcterms:created>
  <dcterms:modified xsi:type="dcterms:W3CDTF">2014-11-10T19:40:28Z</dcterms:modified>
</cp:coreProperties>
</file>